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guerra\Desktop\Publicacion_2025_GAD provinciales\3_DOCUMENTOS_GADPROV_2026_07_DEAGA\"/>
    </mc:Choice>
  </mc:AlternateContent>
  <bookViews>
    <workbookView xWindow="225" yWindow="765" windowWidth="20730" windowHeight="11700" tabRatio="773"/>
  </bookViews>
  <sheets>
    <sheet name="ÍNDICE " sheetId="49" r:id="rId1"/>
    <sheet name="T1 " sheetId="63" r:id="rId2"/>
    <sheet name="T2" sheetId="51" r:id="rId3"/>
    <sheet name="T3" sheetId="52" r:id="rId4"/>
    <sheet name="T4" sheetId="5" r:id="rId5"/>
    <sheet name="T5" sheetId="3" r:id="rId6"/>
    <sheet name="T6" sheetId="48" r:id="rId7"/>
    <sheet name="T7" sheetId="6" r:id="rId8"/>
    <sheet name="T8" sheetId="7" r:id="rId9"/>
    <sheet name="T9" sheetId="8" r:id="rId10"/>
    <sheet name="T10" sheetId="47" r:id="rId11"/>
    <sheet name="T11" sheetId="50" r:id="rId12"/>
    <sheet name="T12" sheetId="10" r:id="rId13"/>
    <sheet name="T13" sheetId="9" r:id="rId14"/>
    <sheet name="T14" sheetId="12" r:id="rId15"/>
    <sheet name="T15" sheetId="13" r:id="rId16"/>
    <sheet name="T16" sheetId="38" r:id="rId17"/>
    <sheet name="T17" sheetId="39" r:id="rId18"/>
    <sheet name="T18 " sheetId="64" r:id="rId19"/>
    <sheet name="T19" sheetId="55" r:id="rId20"/>
    <sheet name="T20" sheetId="56" r:id="rId21"/>
    <sheet name="T21" sheetId="17" r:id="rId22"/>
    <sheet name="T22" sheetId="40" r:id="rId23"/>
    <sheet name="T23 " sheetId="65" r:id="rId24"/>
    <sheet name="T24" sheetId="57" r:id="rId25"/>
    <sheet name="T25" sheetId="58" r:id="rId26"/>
    <sheet name="T26" sheetId="20" r:id="rId27"/>
    <sheet name="T27" sheetId="21" r:id="rId28"/>
    <sheet name="T28" sheetId="41" r:id="rId29"/>
    <sheet name="T29" sheetId="42" r:id="rId30"/>
    <sheet name="T30" sheetId="24" r:id="rId31"/>
    <sheet name="T31" sheetId="43" r:id="rId32"/>
    <sheet name="T32" sheetId="26" r:id="rId33"/>
    <sheet name="T33" sheetId="27" r:id="rId34"/>
    <sheet name="T34" sheetId="28" r:id="rId35"/>
    <sheet name="T35" sheetId="29" r:id="rId36"/>
    <sheet name="T36" sheetId="30" r:id="rId37"/>
    <sheet name="T37 " sheetId="66" r:id="rId38"/>
    <sheet name="T38" sheetId="59" r:id="rId39"/>
    <sheet name="T39" sheetId="60" r:id="rId40"/>
    <sheet name="T40" sheetId="44" r:id="rId41"/>
    <sheet name="T41" sheetId="45" r:id="rId42"/>
    <sheet name="T42" sheetId="53" r:id="rId43"/>
    <sheet name="T43 " sheetId="67" r:id="rId44"/>
    <sheet name="T44" sheetId="61" r:id="rId45"/>
    <sheet name="T45" sheetId="62" r:id="rId46"/>
    <sheet name="T46" sheetId="35" r:id="rId47"/>
    <sheet name="T47" sheetId="46" r:id="rId48"/>
    <sheet name="T48" sheetId="54" r:id="rId49"/>
  </sheets>
  <definedNames>
    <definedName name="_xlnm._FilterDatabase" localSheetId="16" hidden="1">'T16'!$B$5:$H$33</definedName>
    <definedName name="_xlnm._FilterDatabase" localSheetId="17" hidden="1">'T17'!$B$5:$I$35</definedName>
    <definedName name="_xlnm._FilterDatabase" localSheetId="26" hidden="1">'T26'!$A$6:$Z$32</definedName>
    <definedName name="_xlnm._FilterDatabase" localSheetId="4" hidden="1">'T4'!$B$5:$C$30</definedName>
    <definedName name="_xlnm._FilterDatabase" localSheetId="6" hidden="1">'T6'!$A$7:$AB$7</definedName>
    <definedName name="_xlnm.Print_Area" localSheetId="42">'T42'!$A$1:$R$59</definedName>
  </definedNames>
  <calcPr calcId="162913"/>
</workbook>
</file>

<file path=xl/calcChain.xml><?xml version="1.0" encoding="utf-8"?>
<calcChain xmlns="http://schemas.openxmlformats.org/spreadsheetml/2006/main">
  <c r="P20" i="60" l="1"/>
  <c r="P32" i="60"/>
  <c r="R15" i="60"/>
  <c r="R21" i="60"/>
  <c r="R27" i="60"/>
  <c r="N20" i="60"/>
  <c r="N24" i="60"/>
  <c r="N32" i="60"/>
  <c r="L12" i="60"/>
  <c r="L15" i="60"/>
  <c r="L27" i="60"/>
  <c r="L28" i="60"/>
  <c r="J15" i="60"/>
  <c r="J18" i="60"/>
  <c r="H20" i="60"/>
  <c r="H21" i="60"/>
  <c r="H28" i="60"/>
  <c r="F13" i="60"/>
  <c r="F15" i="60"/>
  <c r="F20" i="60"/>
  <c r="F24" i="60"/>
  <c r="F27" i="60"/>
  <c r="F28" i="60"/>
  <c r="D12" i="60"/>
  <c r="D20" i="60"/>
  <c r="D21" i="60"/>
  <c r="D27" i="60"/>
  <c r="S9" i="60"/>
  <c r="P9" i="60" s="1"/>
  <c r="S10" i="60"/>
  <c r="D10" i="60" s="1"/>
  <c r="S11" i="60"/>
  <c r="J11" i="60" s="1"/>
  <c r="S12" i="60"/>
  <c r="H12" i="60" s="1"/>
  <c r="S13" i="60"/>
  <c r="J13" i="60" s="1"/>
  <c r="S14" i="60"/>
  <c r="R14" i="60" s="1"/>
  <c r="S15" i="60"/>
  <c r="N15" i="60" s="1"/>
  <c r="S16" i="60"/>
  <c r="J16" i="60" s="1"/>
  <c r="S17" i="60"/>
  <c r="R17" i="60" s="1"/>
  <c r="S18" i="60"/>
  <c r="S19" i="60"/>
  <c r="L19" i="60" s="1"/>
  <c r="S20" i="60"/>
  <c r="R20" i="60" s="1"/>
  <c r="S21" i="60"/>
  <c r="P21" i="60" s="1"/>
  <c r="S22" i="60"/>
  <c r="S23" i="60"/>
  <c r="L23" i="60" s="1"/>
  <c r="S24" i="60"/>
  <c r="H24" i="60" s="1"/>
  <c r="S25" i="60"/>
  <c r="N25" i="60" s="1"/>
  <c r="S26" i="60"/>
  <c r="H26" i="60" s="1"/>
  <c r="S27" i="60"/>
  <c r="N27" i="60" s="1"/>
  <c r="S28" i="60"/>
  <c r="J28" i="60" s="1"/>
  <c r="S29" i="60"/>
  <c r="R29" i="60" s="1"/>
  <c r="S30" i="60"/>
  <c r="J30" i="60" s="1"/>
  <c r="S31" i="60"/>
  <c r="S32" i="60"/>
  <c r="R32" i="60" s="1"/>
  <c r="C8" i="60"/>
  <c r="E8" i="60"/>
  <c r="G8" i="60"/>
  <c r="I8" i="60"/>
  <c r="T33" i="58"/>
  <c r="S33" i="58"/>
  <c r="D24" i="60" l="1"/>
  <c r="T24" i="60" s="1"/>
  <c r="F16" i="60"/>
  <c r="H14" i="60"/>
  <c r="J9" i="60"/>
  <c r="R9" i="60"/>
  <c r="P28" i="60"/>
  <c r="D15" i="60"/>
  <c r="F12" i="60"/>
  <c r="L24" i="60"/>
  <c r="N17" i="60"/>
  <c r="P27" i="60"/>
  <c r="F9" i="60"/>
  <c r="J29" i="60"/>
  <c r="N16" i="60"/>
  <c r="H10" i="60"/>
  <c r="H9" i="60"/>
  <c r="D9" i="60"/>
  <c r="H32" i="60"/>
  <c r="J27" i="60"/>
  <c r="N13" i="60"/>
  <c r="P16" i="60"/>
  <c r="F32" i="60"/>
  <c r="H29" i="60"/>
  <c r="J21" i="60"/>
  <c r="L16" i="60"/>
  <c r="N12" i="60"/>
  <c r="P15" i="60"/>
  <c r="D32" i="60"/>
  <c r="F21" i="60"/>
  <c r="T21" i="60" s="1"/>
  <c r="H17" i="60"/>
  <c r="N29" i="60"/>
  <c r="J17" i="60"/>
  <c r="H16" i="60"/>
  <c r="J10" i="60"/>
  <c r="N28" i="60"/>
  <c r="R10" i="60"/>
  <c r="D22" i="60"/>
  <c r="P22" i="60"/>
  <c r="N22" i="60"/>
  <c r="L22" i="60"/>
  <c r="F22" i="60"/>
  <c r="R22" i="60"/>
  <c r="J22" i="60"/>
  <c r="H22" i="60"/>
  <c r="F23" i="60"/>
  <c r="D23" i="60"/>
  <c r="R23" i="60"/>
  <c r="N23" i="60"/>
  <c r="H23" i="60"/>
  <c r="P23" i="60"/>
  <c r="J23" i="60"/>
  <c r="F11" i="60"/>
  <c r="D11" i="60"/>
  <c r="R11" i="60"/>
  <c r="N11" i="60"/>
  <c r="H11" i="60"/>
  <c r="P11" i="60"/>
  <c r="L11" i="60"/>
  <c r="P31" i="60"/>
  <c r="N31" i="60"/>
  <c r="J31" i="60"/>
  <c r="H31" i="60"/>
  <c r="F31" i="60"/>
  <c r="L31" i="60"/>
  <c r="R31" i="60"/>
  <c r="P19" i="60"/>
  <c r="N19" i="60"/>
  <c r="J19" i="60"/>
  <c r="H19" i="60"/>
  <c r="F19" i="60"/>
  <c r="R19" i="60"/>
  <c r="D19" i="60"/>
  <c r="D31" i="60"/>
  <c r="T20" i="60"/>
  <c r="L26" i="60"/>
  <c r="J26" i="60"/>
  <c r="F26" i="60"/>
  <c r="D26" i="60"/>
  <c r="P26" i="60"/>
  <c r="N26" i="60"/>
  <c r="L14" i="60"/>
  <c r="J14" i="60"/>
  <c r="F14" i="60"/>
  <c r="D14" i="60"/>
  <c r="P14" i="60"/>
  <c r="N14" i="60"/>
  <c r="J25" i="60"/>
  <c r="H25" i="60"/>
  <c r="D25" i="60"/>
  <c r="P25" i="60"/>
  <c r="R25" i="60"/>
  <c r="L25" i="60"/>
  <c r="T12" i="60"/>
  <c r="R26" i="60"/>
  <c r="P30" i="60"/>
  <c r="R30" i="60"/>
  <c r="N30" i="60"/>
  <c r="L30" i="60"/>
  <c r="H30" i="60"/>
  <c r="F30" i="60"/>
  <c r="D30" i="60"/>
  <c r="T30" i="60" s="1"/>
  <c r="P18" i="60"/>
  <c r="R18" i="60"/>
  <c r="N18" i="60"/>
  <c r="L18" i="60"/>
  <c r="H18" i="60"/>
  <c r="F18" i="60"/>
  <c r="D18" i="60"/>
  <c r="F25" i="60"/>
  <c r="F10" i="60"/>
  <c r="T10" i="60" s="1"/>
  <c r="J24" i="60"/>
  <c r="J12" i="60"/>
  <c r="L13" i="60"/>
  <c r="R28" i="60"/>
  <c r="R16" i="60"/>
  <c r="P29" i="60"/>
  <c r="P17" i="60"/>
  <c r="L10" i="60"/>
  <c r="R13" i="60"/>
  <c r="D29" i="60"/>
  <c r="D17" i="60"/>
  <c r="J32" i="60"/>
  <c r="J20" i="60"/>
  <c r="L21" i="60"/>
  <c r="L9" i="60"/>
  <c r="N10" i="60"/>
  <c r="R24" i="60"/>
  <c r="R12" i="60"/>
  <c r="P13" i="60"/>
  <c r="D28" i="60"/>
  <c r="T28" i="60" s="1"/>
  <c r="D16" i="60"/>
  <c r="F29" i="60"/>
  <c r="F17" i="60"/>
  <c r="L32" i="60"/>
  <c r="L20" i="60"/>
  <c r="N21" i="60"/>
  <c r="N9" i="60"/>
  <c r="P24" i="60"/>
  <c r="P12" i="60"/>
  <c r="P10" i="60"/>
  <c r="D13" i="60"/>
  <c r="H27" i="60"/>
  <c r="T27" i="60" s="1"/>
  <c r="H15" i="60"/>
  <c r="T15" i="60" s="1"/>
  <c r="L29" i="60"/>
  <c r="L17" i="60"/>
  <c r="H13" i="60"/>
  <c r="T25" i="60" l="1"/>
  <c r="T26" i="60"/>
  <c r="T11" i="60"/>
  <c r="T9" i="60"/>
  <c r="T32" i="60"/>
  <c r="T14" i="60"/>
  <c r="T16" i="60"/>
  <c r="T17" i="60"/>
  <c r="T23" i="60"/>
  <c r="T29" i="60"/>
  <c r="T31" i="60"/>
  <c r="T22" i="60"/>
  <c r="T18" i="60"/>
  <c r="T19" i="60"/>
  <c r="T13" i="60"/>
  <c r="Q8" i="60" l="1"/>
  <c r="M8" i="60" l="1"/>
  <c r="O8" i="60"/>
  <c r="K8" i="60"/>
  <c r="S8" i="60" l="1"/>
  <c r="N8" i="60" s="1"/>
  <c r="L8" i="60" l="1"/>
  <c r="H8" i="60"/>
  <c r="F8" i="60"/>
  <c r="D8" i="60"/>
  <c r="T8" i="60" s="1"/>
  <c r="J8" i="60"/>
  <c r="R8" i="60"/>
  <c r="P8" i="60"/>
</calcChain>
</file>

<file path=xl/sharedStrings.xml><?xml version="1.0" encoding="utf-8"?>
<sst xmlns="http://schemas.openxmlformats.org/spreadsheetml/2006/main" count="2315" uniqueCount="419">
  <si>
    <t>TABLAS</t>
  </si>
  <si>
    <t xml:space="preserve">GESTIÓN AMBIENTAL 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</si>
  <si>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</si>
  <si>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</si>
  <si>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</si>
  <si>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</si>
  <si>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</si>
  <si>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</si>
  <si>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</si>
  <si>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</si>
  <si>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</si>
  <si>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</si>
  <si>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</si>
  <si>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</si>
  <si>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</si>
  <si>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FOMENTO Y DESARROLLO PRODUCTIVO</t>
  </si>
  <si>
    <t>T14</t>
  </si>
  <si>
    <t>T15</t>
  </si>
  <si>
    <t>T16</t>
  </si>
  <si>
    <t xml:space="preserve">RIEGO Y DRENAJE </t>
  </si>
  <si>
    <t>T17</t>
  </si>
  <si>
    <t>T18</t>
  </si>
  <si>
    <t>T19</t>
  </si>
  <si>
    <t>T20</t>
  </si>
  <si>
    <t>T21</t>
  </si>
  <si>
    <t>GESTIÓN DE RIESGOS</t>
  </si>
  <si>
    <t>T22</t>
  </si>
  <si>
    <t>T23</t>
  </si>
  <si>
    <t xml:space="preserve">INGRESOS Y GASTOS </t>
  </si>
  <si>
    <t>T24</t>
  </si>
  <si>
    <t>T25</t>
  </si>
  <si>
    <t>T26</t>
  </si>
  <si>
    <t xml:space="preserve">COOPERACIÓN INTERNACIONAL </t>
  </si>
  <si>
    <t>T27</t>
  </si>
  <si>
    <t>T28</t>
  </si>
  <si>
    <t>VIALIDAD</t>
  </si>
  <si>
    <t>T29</t>
  </si>
  <si>
    <t>T30</t>
  </si>
  <si>
    <t>T31</t>
  </si>
  <si>
    <t xml:space="preserve">TURISMO </t>
  </si>
  <si>
    <t>T32</t>
  </si>
  <si>
    <t>T33</t>
  </si>
  <si>
    <t>T34</t>
  </si>
  <si>
    <t>PROVINCIAS</t>
  </si>
  <si>
    <t>ACREDITACIÓN AAr</t>
  </si>
  <si>
    <t>AZUAY</t>
  </si>
  <si>
    <t>BOLÍVAR</t>
  </si>
  <si>
    <t xml:space="preserve">CAÑAR </t>
  </si>
  <si>
    <t>CARCHI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</si>
  <si>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</si>
  <si>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</si>
  <si>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</si>
  <si>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</si>
  <si>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</si>
  <si>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</si>
  <si>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</si>
  <si>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</si>
  <si>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</si>
  <si>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</si>
  <si>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</si>
  <si>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</si>
  <si>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</si>
  <si>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</si>
  <si>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</si>
  <si>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</si>
  <si>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 DE LOS TSÁCHILAS</t>
  </si>
  <si>
    <t>SUCUMBÍOS</t>
  </si>
  <si>
    <t>TUNGURAHUA</t>
  </si>
  <si>
    <t>ZAMORA CHINCHIPE</t>
  </si>
  <si>
    <t>PROVINCIA</t>
  </si>
  <si>
    <t>TIPO DE PERMISO</t>
  </si>
  <si>
    <t xml:space="preserve">TOTAL </t>
  </si>
  <si>
    <t xml:space="preserve">CERTIFICADO AMBIENTAL </t>
  </si>
  <si>
    <t xml:space="preserve"> REGISTRO AMBIENTAL  </t>
  </si>
  <si>
    <t xml:space="preserve">LICENCIA AMBIENTAL </t>
  </si>
  <si>
    <t xml:space="preserve">NÚMERO </t>
  </si>
  <si>
    <t>PORCENTAJE</t>
  </si>
  <si>
    <t xml:space="preserve">TOTAL NACIONAL </t>
  </si>
  <si>
    <t>CAÑAR</t>
  </si>
  <si>
    <t>SEGUIMIENTO AL CUMPLIMIENTO DE PLANES DE MANEJO AMBIENTAL</t>
  </si>
  <si>
    <t>VERIFICACIÓN DE CONTENIDO DE INFORMES AMBIENTALES DE CUMPLIMIENTO (IAC)</t>
  </si>
  <si>
    <t>VERIFICACIÓN DE CONTENIDO DE AUDITORÍAS AMBIENTALES DE CUMPLIMIENTO (AAC)</t>
  </si>
  <si>
    <t>VERIFICACIÓN DE CONTENIDO DE INFORMES AMBIENTALES ANUALES (IAA)</t>
  </si>
  <si>
    <t>VERIFICACIÓN DE CUMPLIMIENTO DE PLANES DE EMERGENCIA (PE)</t>
  </si>
  <si>
    <t>VERIFICACIÓN DE CUMPLIMIENTO DE PLANES DE MITIGACIÓN (PM)</t>
  </si>
  <si>
    <t>VERIFICACIÓN DE CUMPLIMIENTO DE PLANES DE CIERRE (PE)</t>
  </si>
  <si>
    <t>ACOMPAÑAMIENTO A TOMA DE MUESTRAS – MONITOREOS</t>
  </si>
  <si>
    <t>* OTRO TIPO DE INSPECCIONES</t>
  </si>
  <si>
    <t>NÚMERO</t>
  </si>
  <si>
    <t>INFORMES AMBIENTALES DE CUMPLIMIENTO</t>
  </si>
  <si>
    <t>AUDITORÍAS AMBIENTALES DE CUMPLIMIENTO</t>
  </si>
  <si>
    <t>INFORMES AMBIENTALES ANUALES</t>
  </si>
  <si>
    <t>INFORMES DE MONITOREO</t>
  </si>
  <si>
    <t>* OTROS DOCUMENTOS ADMINISTRATIVOS</t>
  </si>
  <si>
    <t>TOTAL NACIONAL</t>
  </si>
  <si>
    <t>VINCULADAS A PROYECTOS, OBRAS Y/O ACTIVIDADES DE IMPACTO Y RIESGO AMBIENTAL NO SIGNIFICATIVO</t>
  </si>
  <si>
    <t>VINCULADAS A PROYECTOS, OBRAS Y/O ACTIVIDADES DE BAJO IMPACTO Y RIESGO AMBIENTAL</t>
  </si>
  <si>
    <t>VINCULADAS A PROYECTOS, OBRAS Y/O ACTIVIDADES DE MEDIO Y ALTO IMPACTO Y RIESGO AMBIENTAL</t>
  </si>
  <si>
    <t>* OTRO TIPO DE DENUNCIAS</t>
  </si>
  <si>
    <t>VIVEROS CON ESPECIES NATIVAS</t>
  </si>
  <si>
    <t>VIVEROS CON ESPECIES INTRODUCIDAS Y NATIVAS</t>
  </si>
  <si>
    <t>VIVEROS AGROFORESTALES</t>
  </si>
  <si>
    <t>SUPERFICIE  INCENDIADA (Ha)</t>
  </si>
  <si>
    <t xml:space="preserve">MECANISMOS DE ARTICULACIÓN </t>
  </si>
  <si>
    <t>TOTAL</t>
  </si>
  <si>
    <t>TALLERES</t>
  </si>
  <si>
    <t>CAPACITACIÓN</t>
  </si>
  <si>
    <t>ASISTENCIA TÉCNICA</t>
  </si>
  <si>
    <t>*OTRO</t>
  </si>
  <si>
    <t>INSTRUMENTOS DE PLANIFICACIÓN Y NORMATIVA LOCAL</t>
  </si>
  <si>
    <t>ORDENANZA</t>
  </si>
  <si>
    <t>PLAN</t>
  </si>
  <si>
    <t>ESTRATEGIA</t>
  </si>
  <si>
    <t>NÚMERO DE PROYECTOS</t>
  </si>
  <si>
    <t xml:space="preserve">MORONA SANTIAGO </t>
  </si>
  <si>
    <t>PRESUPUESTO  PLAN DE RIEGO Y DRENAJE (USD)</t>
  </si>
  <si>
    <t xml:space="preserve">    PROVINCIAL</t>
  </si>
  <si>
    <t xml:space="preserve">PLAN DE GESTIÓN DE RIESGOS NATURALES </t>
  </si>
  <si>
    <t>NO DISPONE</t>
  </si>
  <si>
    <t>DISPONE</t>
  </si>
  <si>
    <t>SUCUMBÍOS*</t>
  </si>
  <si>
    <t>-</t>
  </si>
  <si>
    <t xml:space="preserve">MONTO POR FUENTES DE INGRESO </t>
  </si>
  <si>
    <t>INGRESOS DE AUTOGESTIÓN O PROPIOS</t>
  </si>
  <si>
    <t>RECURSOS PROVENIENTES DE PREASIGNACIONES</t>
  </si>
  <si>
    <t>RECURSOS DE CRÉDITOS EXTERNOS</t>
  </si>
  <si>
    <t>RECURSOS DE CRÉDITOS INTERNOS</t>
  </si>
  <si>
    <t>ASISTENCIA TÉCNICA Y DONACIONES</t>
  </si>
  <si>
    <t>*OTROS FONDOS</t>
  </si>
  <si>
    <t xml:space="preserve">    PROVINCIA</t>
  </si>
  <si>
    <t xml:space="preserve"> MONTO (USD) CODIFICADO DISTRIBUIDO POR COMPETENCIA </t>
  </si>
  <si>
    <t xml:space="preserve">DPTO. AMBIENTAL </t>
  </si>
  <si>
    <t xml:space="preserve">DTO. FOMENTO Y DESARROLLO PRODUCTIVO </t>
  </si>
  <si>
    <t xml:space="preserve">VALOR CODIFICADO 
</t>
  </si>
  <si>
    <t xml:space="preserve">VALOR DEVENGADO </t>
  </si>
  <si>
    <t>VALOR USD</t>
  </si>
  <si>
    <t>RÉGIMEN LABORAL</t>
  </si>
  <si>
    <t>CONTRATO A TIEMPO INDEFINIDO (CÓDIGO DE TRABAJO)</t>
  </si>
  <si>
    <t>CONTRATO OCASIONAL</t>
  </si>
  <si>
    <t>NOMBRAMIENTO DE LIBRE NOMBRAMIENTO Y REMOCIÓN</t>
  </si>
  <si>
    <t>NOMBRAMIENTO PERMANENTE</t>
  </si>
  <si>
    <t>NOMBRAMIENTO PROVISIONAL</t>
  </si>
  <si>
    <t xml:space="preserve">*OTRO </t>
  </si>
  <si>
    <t>ETAPAS DEL PLAN DE RIEGO Y DRENAJE</t>
  </si>
  <si>
    <t>Construido</t>
  </si>
  <si>
    <t>No tiene</t>
  </si>
  <si>
    <t xml:space="preserve">INSTRUMENTOS DE PLANIFICACION </t>
  </si>
  <si>
    <t xml:space="preserve">PLAN DE COOPERACIÓN </t>
  </si>
  <si>
    <t>FUENTE Y MONTO DE FINANCIAMIENTO</t>
  </si>
  <si>
    <t>GAD PROVINCIAL
USD</t>
  </si>
  <si>
    <t>ONG
USD</t>
  </si>
  <si>
    <t>BDE
USD</t>
  </si>
  <si>
    <t>GOBIERNO CENTRAL
USD</t>
  </si>
  <si>
    <t>GAD PROVINCIAL</t>
  </si>
  <si>
    <t>*OTRO
USD</t>
  </si>
  <si>
    <t>LICENCIAS AMBIENTALES POR ACTIVIDAD ECONÓMICA</t>
  </si>
  <si>
    <t>MANUFACTURA</t>
  </si>
  <si>
    <t>CONSTRUCCIÓN</t>
  </si>
  <si>
    <t>COMERCIO</t>
  </si>
  <si>
    <t>ACTIVIDADES PROFESIONALES, CIENTÍFICAS Y TÉCNICAS</t>
  </si>
  <si>
    <t>OTRAS ACTIVIDADES DE SERVICIOS</t>
  </si>
  <si>
    <t>SUPERFICIE FORESTADA Y REFORESTADA CON ESPECIES NATIVAS</t>
  </si>
  <si>
    <t xml:space="preserve"> HA. FORESTADAS</t>
  </si>
  <si>
    <t xml:space="preserve"> HA. REFORESTADAS</t>
  </si>
  <si>
    <t>HECTÁREAS</t>
  </si>
  <si>
    <t>ACTIVIDADES DE ATENCIÓN DE LA SALUD HUMANA Y DE ASISTENCIA SOCIAL</t>
  </si>
  <si>
    <t>T35</t>
  </si>
  <si>
    <t>T36</t>
  </si>
  <si>
    <t>SUPERFICIE FORESTADA Y REFORESTADA CON ESPECIES INTRODUCIDAS/ADAPTADAS</t>
  </si>
  <si>
    <t xml:space="preserve">TABLA 1.  </t>
  </si>
  <si>
    <t>NÚMERO DE LICENCIAS AMBIENTALES EMITIDOS POR ACTIVIDAD ECONÓMICA</t>
  </si>
  <si>
    <t xml:space="preserve">TABLA 5. </t>
  </si>
  <si>
    <t xml:space="preserve">TABLA 6. </t>
  </si>
  <si>
    <t xml:space="preserve">TABLA 7. </t>
  </si>
  <si>
    <t xml:space="preserve">TABLA 8. </t>
  </si>
  <si>
    <t xml:space="preserve">SUPERFICIE FORESTADA Y REFORESTADA CON 
ESPECIES NATIVAS, SEGÚN GAD PROVINCIAL
</t>
  </si>
  <si>
    <t xml:space="preserve">TABLA 9. </t>
  </si>
  <si>
    <t xml:space="preserve">SUPERFICIE FORESTADA Y REFORESTADA CON  ESPECIES ADAPTADAS E INTRODUCIDAS, SEGÚN GAD PROVINCIAL
</t>
  </si>
  <si>
    <t xml:space="preserve">TABLA 10. </t>
  </si>
  <si>
    <t>PRODUCCIÓN AL AÑO DE PLANTAS POR TIPO DE VIVERO</t>
  </si>
  <si>
    <t xml:space="preserve">TABLA 11. </t>
  </si>
  <si>
    <t>SUPERFICIE AFECTADA POR INCENDIOS, SEGÚN GAD PROVINCIAL</t>
  </si>
  <si>
    <t xml:space="preserve">TABLA 12. </t>
  </si>
  <si>
    <t xml:space="preserve">NÚMERO DE MECANISMOS DE ARTICULACIÓN PARA LA 
PREVENCIÓN Y CONTROL DE INCENDIOS FORESTALES, SEGÚN GAD PROVINCIAL 
</t>
  </si>
  <si>
    <t>ÍNDICE</t>
  </si>
  <si>
    <t xml:space="preserve">TABLA 13. </t>
  </si>
  <si>
    <t xml:space="preserve">INSTRUMENTOS DE PLANIFICACIÓN Y NORMATIVA  LOCAL 
EMITIDOS EN DEFENSA DE LOS RECURSOS NATURALES, SEGÚN GAD 
PROVINCIAL 
</t>
  </si>
  <si>
    <t xml:space="preserve">TABLA 14. </t>
  </si>
  <si>
    <t xml:space="preserve">NÚMERO DE PROYECTOS, FUENTE Y MONTO DE FINANCIAMIENTO EN 
GESTIÓN AMBIENTAL, SEGÚN GAD PROVINCIAL 
</t>
  </si>
  <si>
    <t xml:space="preserve">TABLA 15. </t>
  </si>
  <si>
    <t xml:space="preserve">NÚMERO DE PROYECTOS, FUENTE Y MONTO DE FINANCIAMIENTO EN CAMBIO CLIMÁTICO, SEGÚN GAD PROVINCIAL
</t>
  </si>
  <si>
    <t xml:space="preserve">TABLA 16. </t>
  </si>
  <si>
    <t xml:space="preserve">TABLA 17. </t>
  </si>
  <si>
    <t xml:space="preserve">NÚMERO MECANISMOS DE ARTICULACIÓN A FAVOR DEL 
FOMENTO Y DESARROLLO PRODUCTIVO, SEGÚN GAD PROVINCIAL 
</t>
  </si>
  <si>
    <t xml:space="preserve">TABLA 18. </t>
  </si>
  <si>
    <t xml:space="preserve">NÚMERO DE PROYECTOS, FUENTE Y MONTO DE FINANCIAMIENTO EN  FOMENTO Y DESARROLLO PRODUCTIVO, SEGÚN GAD PROVINCIAL
</t>
  </si>
  <si>
    <t xml:space="preserve">ETAPAS DEL PLAN DE RIEGO Y DRENAJE, SEGÚN GAD PROVINCIAL
</t>
  </si>
  <si>
    <t xml:space="preserve">TABLA 21. </t>
  </si>
  <si>
    <t xml:space="preserve">TABLA 22. </t>
  </si>
  <si>
    <t xml:space="preserve">NÚMERO DE PROYECTOS, FUENTE  Y MONTO DE FINANCIAMIENTO EN SISTEMAS DE RIEGO, SEGÚN GAD PROVINCIAL 
</t>
  </si>
  <si>
    <t xml:space="preserve">TABLA 23. </t>
  </si>
  <si>
    <t xml:space="preserve">NÚMERO DE PROYECTOS, FUENTE Y MONTO DE FINANCIAMIENTO EN SISTEMAS DE DRENAJE, SEGÚN GAD PROVINCIAL
</t>
  </si>
  <si>
    <t xml:space="preserve">GAD PROVINCIALES QUE CUENTAN CON PLAN DE GESTIÓN DE RIESGOS NATURALES </t>
  </si>
  <si>
    <t xml:space="preserve">NÚMERO DE PROYECTOS, FUENTE Y MONTO DE FINANCIAMIENTO EN GESTIÓN DE RIESGOS NATURALES, SEGÚN GAD PROVINCIAL
</t>
  </si>
  <si>
    <t xml:space="preserve">TABLA 26. </t>
  </si>
  <si>
    <t xml:space="preserve">MONTO TOTAL CODIFICADO DE LOS GAD PROVINCIALES, POR FUENTE DE INGRESO
</t>
  </si>
  <si>
    <t xml:space="preserve">TABLA 27. </t>
  </si>
  <si>
    <t xml:space="preserve">MONTO CODIFICADO DISTRIBUIDO POR COMPETENCIA, SEGÚN GAD PROVINCIAL 
</t>
  </si>
  <si>
    <t xml:space="preserve">TABLA 28. </t>
  </si>
  <si>
    <t>GASTO EN  GESTIÓN AMBIENTAL, SEGÚN GAD PROVINCIAL</t>
  </si>
  <si>
    <t xml:space="preserve">TABLA 29. </t>
  </si>
  <si>
    <t xml:space="preserve">PERSONAL CON EL QUE CONTÓ  LA COMPETENCIA DE COOPERACIÓN INTERNACIONAL
</t>
  </si>
  <si>
    <t xml:space="preserve">TABLA 30. </t>
  </si>
  <si>
    <t xml:space="preserve">NÚMERO DE INSTRUMENTOS DE PLANIFICACIÓN Y NORMATIVA LOCAL EMITIDOS PARA LA COOPERACIÓN INTERNACIONAL, SEGÚN GAD PROVINCIAL </t>
  </si>
  <si>
    <t xml:space="preserve">TABLA 31. </t>
  </si>
  <si>
    <t xml:space="preserve">NÚMERO DE PROYECTOS, FUENTE Y MONTO DE FINANCIAMIENTO PARA VÍAS, SEGÚN GAD PROVINCIAL
</t>
  </si>
  <si>
    <t xml:space="preserve">TABLA 33. </t>
  </si>
  <si>
    <t xml:space="preserve">NÚMERO DE PROYECTOS, FUENTE Y MONTO DE FINANCIAMIENTO PARA PUENTES, SEGÚN GAD PROVINCIAL
</t>
  </si>
  <si>
    <t xml:space="preserve">TABLA 34. </t>
  </si>
  <si>
    <t xml:space="preserve">NÚMERO MECANISMOS DE ARTICULACIÓN A FAVOR DEL TURISMO, 
SEGÚN GAD PROVINCIAL 
</t>
  </si>
  <si>
    <t xml:space="preserve">TABLA 36. </t>
  </si>
  <si>
    <t xml:space="preserve">NÚMERO DE PROYECTOS, FUENTE Y MONTO DE FINANCIAMIENTO PARA LA GESTIÓN DEL TURISMO, SEGÚN GAD PROVINCIAL
</t>
  </si>
  <si>
    <t xml:space="preserve">En construcción </t>
  </si>
  <si>
    <t>INVERSIÓN 2024 USD</t>
  </si>
  <si>
    <t>RIEGO Y DRENAJE</t>
  </si>
  <si>
    <t>AGENDA DE COOPERACIÓN INTERNACIONAL</t>
  </si>
  <si>
    <t>VIVEROS CON ESPECIES INTRODUCIDAS / ADAPTADAS</t>
  </si>
  <si>
    <t>* OTRO
USD</t>
  </si>
  <si>
    <t>*Inspecciones de seguimiento y control  ambiental, inspecciones a proyectos no regularizados, inspecciones de oficio.</t>
  </si>
  <si>
    <t>* Ministerios, junta de riego, entre otros.</t>
  </si>
  <si>
    <t>ESMERALDAS **</t>
  </si>
  <si>
    <t>** No contó con personal.</t>
  </si>
  <si>
    <t>REGIMEN LABORAL</t>
  </si>
  <si>
    <t>* GAD parroquial, provincial, entre otros.</t>
  </si>
  <si>
    <t>*GAD parroquial, provincial, entre otros.</t>
  </si>
  <si>
    <t>ESMERALDAS**</t>
  </si>
  <si>
    <t>CONVENIOS</t>
  </si>
  <si>
    <t xml:space="preserve">GAD PROVINCIALES ACREDITADOS COMO AUTORIDAD AMBIENTAL DE APLICACIÓN  RESPONSABLE
</t>
  </si>
  <si>
    <t>SEXO</t>
  </si>
  <si>
    <t>MASCULINO</t>
  </si>
  <si>
    <t>FEMENINO</t>
  </si>
  <si>
    <t>HOMBRE</t>
  </si>
  <si>
    <t>MUJER</t>
  </si>
  <si>
    <t>PROCESOS</t>
  </si>
  <si>
    <t xml:space="preserve">NIVEL DE INSTRUCCIÓN </t>
  </si>
  <si>
    <t>PRIMARIA</t>
  </si>
  <si>
    <t>SECUNDARIA</t>
  </si>
  <si>
    <t xml:space="preserve">TABLA 2.  </t>
  </si>
  <si>
    <t xml:space="preserve">TABLA 3.  </t>
  </si>
  <si>
    <t xml:space="preserve">PERSONAL CON EL QUE CONTÓ LA COMPETENCIA DE GESTIÓN AMBIENTAL POR TIPO DE PROCESO Y NIVEL DE INSTRUCCIÓN </t>
  </si>
  <si>
    <t>PERSONAL CON EL QUE CONTÓ LA COMPETENCIA DE GESTIÓN AMBIENTAL POR TIPO DE RÉGIMEN LABORAL Y SEXO</t>
  </si>
  <si>
    <t>TABLA 1. PERSONAL CON EL QUE CONTÓ LA COMPETENCIA DE GESTIÓN AMBIENTAL  POR TIPO DE RÉGIMEN LABORAL Y SEXO</t>
  </si>
  <si>
    <t xml:space="preserve">MAQUINARIA/EQUIPAMIENTO </t>
  </si>
  <si>
    <t xml:space="preserve">PORCENTAJE DE MAQUINARIA OPERATIVA SEGÚN GAD PROVINCIAL 
</t>
  </si>
  <si>
    <t xml:space="preserve">TOTAL DE MAQUINARIA </t>
  </si>
  <si>
    <t>CUARTO NIVEL</t>
  </si>
  <si>
    <t xml:space="preserve">HOMBRE </t>
  </si>
  <si>
    <t>SERVIDORES PÚBLICOS DE PROCESOS (NIVEL JERÁRQUICO SUPERIOR, ASESORES)</t>
  </si>
  <si>
    <r>
      <t>Fuente:</t>
    </r>
    <r>
      <rPr>
        <sz val="8"/>
        <color rgb="FF000000"/>
        <rFont val="Century Gothic"/>
        <family val="2"/>
      </rPr>
      <t xml:space="preserve"> INEC- Censo de Información Ambiental Económica en GAD Provinciales 2025</t>
    </r>
  </si>
  <si>
    <t>NOMBRAMIENTO DE LIBRE REMOCIÓN</t>
  </si>
  <si>
    <t>TABLA 4. GAD PROVINCIALES ACREDITADOS COMO AUTORIDAD AMBIENTAL DE APLICACIÓN  RESPONSABLE</t>
  </si>
  <si>
    <t xml:space="preserve">TABLA 5. NÚMERO DE PERMISOS AMBIENTALES EMITIDOS POR LOS GAD PROVINCIALES A TRAVÉS DEL SUIA, SEGÚN GAD PROVINCIAL </t>
  </si>
  <si>
    <t>TABLA 6. NÚMERO DE LICENCIAS AMBIENTALES EMITIDOS POR ACTIVIDAD ECONÓMICA</t>
  </si>
  <si>
    <t>TABLA 10. SUPERFICIE FORESTADA Y REFORESTADA CON ESPECIES NATIVAS, SEGÚN GAD PROVINCIAL</t>
  </si>
  <si>
    <t>TABLA 11. SUPERFICIE FORESTADA Y REFORESTADA CON ESPECIES ADAPTADAS E INTRODUCIDAS, SEGÚN GAD PROVINCIAL</t>
  </si>
  <si>
    <t>TABLA 12. PRODUCCIÓN AL AÑO DE PLANTAS POR TIPO DE VIVERO</t>
  </si>
  <si>
    <t xml:space="preserve">TABLA 14. NÚMERO DE MECANISMOS DE ARTICULACIÓN PARA LA PREVENCIÓN Y CONTROL DE INCENDIOS FORESTALES, SEGÚN GAD PROVINCIAL </t>
  </si>
  <si>
    <t xml:space="preserve">TABLA 15. INSTRUMENTOS DE PLANIFICACIÓN Y NORMATIVA  LOCAL EMITIDOS EN DEFENSA DE LOS RECURSOS NATURALES, SEGÚN GAD PROVINCIAL </t>
  </si>
  <si>
    <t xml:space="preserve">TABLA 16. NÚMERO DE PROYECTOS, FUENTE Y MONTO DE FINANCIAMIENTO EN GESTIÓN AMBIENTAL, SEGÚN GAD PROVINCIAL </t>
  </si>
  <si>
    <t>TABLA 17. NÚMERO DE PROYECTOS, FUENTE Y MONTO DE FINANCIAMIENTO EN CAMBIO CLIMÁTICO, SEGÚN GAD PROVINCIAL</t>
  </si>
  <si>
    <t xml:space="preserve">TABLA 21. NÚMERO MECANISMOS DE ARTICULACIÓN A FAVOR DEL FOMENTO Y DESARROLLO PRODUCTIVO, SEGÚN GAD PROVINCIAL </t>
  </si>
  <si>
    <t>TABLA 22. NÚMERO DE PROYECTOS, FUENTE Y MONTO DE FINANCIAMIENTO EN  FOMENTO Y DESARROLLO PRODUCTIVO, SEGÚN GAD PROVINCIAL</t>
  </si>
  <si>
    <t>TABLA 26. ETAPAS DEL PLAN DE RIEGO Y DRENAJE, SEGÚN GAD PROVINCIAL</t>
  </si>
  <si>
    <t xml:space="preserve">TABLA 27. PRESUPUESTO, INVERSIÓN DEL PLAN DE RIEGO Y DRENAJE, SEGÚN GAD PROVINCIAL   </t>
  </si>
  <si>
    <t xml:space="preserve">TABLA 28. NÚMERO DE PROYECTOS, FUENTE  Y MONTO DE FINANCIAMIENTO EN SISTEMAS DE RIEGO, SEGÚN GAD PROVINCIAL </t>
  </si>
  <si>
    <t>TABLA 29. NÚMERO DE PROYECTOS, FUENTE Y MONTO DE FINANCIAMIENTO EN SISTEMAS DE DRENAJE, SEGÚN GAD PROVINCIAL</t>
  </si>
  <si>
    <t>TABLA 18. PERSONAL CON EL QUE CONTÓ  LA COMPETENCIA DE FOMENTO Y DESARROLLO PRODUCTIVO POR TIPO DE RÉGIMEN LABORAL Y SEXO</t>
  </si>
  <si>
    <t>TABLA 23. PERSONAL CON EL QUE CONTÓ LA COMPETENCIA DE RIEGO Y DRENAJE POR TIPO DE RÉGIMEN LABORAL Y SEXO</t>
  </si>
  <si>
    <t xml:space="preserve">TABLA 30. GAD PROVINCIALES QUE CUENTAN CON PLAN DE GESTIÓN DE RIESGOS NATURALES </t>
  </si>
  <si>
    <t>TABLA 31. NÚMERO DE PROYECTOS, FUENTE Y MONTO DE FINANCIAMIENTO EN GESTIÓN DE RIESGOS NATURALES, SEGÚN GAD PROVINCIAL</t>
  </si>
  <si>
    <t>TABLA 32. MONTO TOTAL CODIFICADO DE LOS GAD PROVINCIALES, POR FUENTE DE INGRESO</t>
  </si>
  <si>
    <t xml:space="preserve">TABLA 33. MONTO CODIFICADO DISTRIBUIDO POR COMPETENCIA, SEGÚN GAD PROVINCIAL </t>
  </si>
  <si>
    <t>TABLA 34. GASTO EN  GESTIÓN AMBIENTAL, SEGÚN GAD PROVINCIAL</t>
  </si>
  <si>
    <t>TABLA 35. PERSONAL CON EL QUE CONTÓ LA COMPETENCIA DE COOPERACIÓN INTERNACIONAL</t>
  </si>
  <si>
    <t>T37</t>
  </si>
  <si>
    <t>T38</t>
  </si>
  <si>
    <t>T39</t>
  </si>
  <si>
    <t>TABLA 37. PERSONAL CON EL QUE CONTÓ LA COMPETENCIA VIALIDAD POR TIPO DE RÉGIMEN LABORAL Y SEXO</t>
  </si>
  <si>
    <t>TABLA 40. NÚMERO DE PROYECTOS, FUENTE Y MONTO DE FINANCIAMIENTO PARA VÍAS, SEGÚN GAD PROVINCIAL</t>
  </si>
  <si>
    <t>TABLA 41. NÚMERO DE PROYECTOS, FUENTE Y MONTO DE FINANCIAMIENTO PARA PUENTES, SEGÚN GAD PROVINCIAL</t>
  </si>
  <si>
    <t>T40</t>
  </si>
  <si>
    <t>T41</t>
  </si>
  <si>
    <t>T42</t>
  </si>
  <si>
    <t>T43</t>
  </si>
  <si>
    <t>T44</t>
  </si>
  <si>
    <t>T45</t>
  </si>
  <si>
    <t>T46</t>
  </si>
  <si>
    <t xml:space="preserve">TABLA 42. PORCENTAJE DE MAQUINARIA OPERATIVA, SEGÚN GAD PROVINCIAL </t>
  </si>
  <si>
    <t>T47</t>
  </si>
  <si>
    <t>T48</t>
  </si>
  <si>
    <t xml:space="preserve">TABLA 43. PERSONAL CON EL QUE CONTÓ TURISMO POR TIPO DE RÉGIMEN LABORAL Y SEXO </t>
  </si>
  <si>
    <t>TABLA 46. NÚMERO DE MECANISMOS DE ARTICULACIÓN PARA LA GESTIÓN DEL TURISMO, SEGÚN GAD PROVINCIAL</t>
  </si>
  <si>
    <t>TABLA 47. NÚMERO DE PROYECTOS, FUENTE Y MONTO DE FINANCIAMIENTO PARA LA GESTIÓN DEL TURISMO, SEGÚN GAD PROVINCIAL</t>
  </si>
  <si>
    <t xml:space="preserve">PERSONAL CON EL QUE CONTÓ  LA COMPETENCIA 
DE FOMENTO Y DESARROLLO PRODUCTIVO POR RÉGIMEN LABORAL Y SEXO
</t>
  </si>
  <si>
    <t xml:space="preserve">PERSONAL CON EL QUE CONTÓ LA COMPETENCIA DE FOMENTO Y DESARROLLO PRODUCTIVO POR TIPO DE PROCESO Y NIVEL DE INSTRUCCIÓN </t>
  </si>
  <si>
    <t xml:space="preserve">PERSONAL CON EL QUE CONTÓ LA COMPETENCIA DE RIEGO Y DRENAJE POR RÉGIMEN LABORAL Y SEXO
</t>
  </si>
  <si>
    <t xml:space="preserve">PERSONAL CON EL QUE CONTÓ LA COMPETENCIA DE RIEGO Y DRENAJE POR TIPO DE PROCESO Y NIVEL DE INSTRUCCIÓN </t>
  </si>
  <si>
    <t xml:space="preserve">PERSONAL CON EL QUE CONTÓ LA COMPETENCIA VIALIDAD POR RÉGIMEN LABORAL Y SEXO
</t>
  </si>
  <si>
    <t xml:space="preserve">PERSONAL CON EL QUE CONTÓ LA COMPETENCIA DE VIALIDAD POR TIPO DE PROCESO Y NIVEL DE INSTRUCCIÓN </t>
  </si>
  <si>
    <t xml:space="preserve">PERSONAL CON EL QUE CONTÓ LA COMPETENCIA DE TURISMO POR TIPO DE PROCESO Y NIVEL DE INSTRUCCIÓN </t>
  </si>
  <si>
    <t xml:space="preserve">PERSONAL CON EL QUE CONTÓ LA COMPETENCIA DE TURISMO POR RÉGIMEN LABORAL Y SEXO
</t>
  </si>
  <si>
    <t>TABLA 4.</t>
  </si>
  <si>
    <t xml:space="preserve">TABLA 19.  </t>
  </si>
  <si>
    <t xml:space="preserve">TABLA 20.  </t>
  </si>
  <si>
    <t xml:space="preserve">TABLA 24.  </t>
  </si>
  <si>
    <t xml:space="preserve">TABLA 25.  </t>
  </si>
  <si>
    <t>TABLA 32.</t>
  </si>
  <si>
    <t>TABLA 35.</t>
  </si>
  <si>
    <t xml:space="preserve">TABLA 37. </t>
  </si>
  <si>
    <t xml:space="preserve">TABLA 38.  </t>
  </si>
  <si>
    <t xml:space="preserve">TABLA 39.  </t>
  </si>
  <si>
    <t xml:space="preserve">TABLA 40. </t>
  </si>
  <si>
    <t xml:space="preserve">TABLA 41. </t>
  </si>
  <si>
    <t xml:space="preserve">TABLA 42. </t>
  </si>
  <si>
    <t xml:space="preserve">TABLA 43. </t>
  </si>
  <si>
    <t xml:space="preserve">TABLA 44.  </t>
  </si>
  <si>
    <t xml:space="preserve">TABLA 45.  </t>
  </si>
  <si>
    <t xml:space="preserve">TABLA 46. </t>
  </si>
  <si>
    <t xml:space="preserve">TABLA 47. </t>
  </si>
  <si>
    <t xml:space="preserve">TABLA 48.  </t>
  </si>
  <si>
    <t>ACTIVIDADES DE ALOJAMIENTO Y DE SERVICIO DE COMIDAS</t>
  </si>
  <si>
    <t>AGRICULTURA, GANADERÍA,  SILVICULTURA Y PESCA.</t>
  </si>
  <si>
    <t>DISTRIBUCIÓN DE AGUA; ALCANTARILLADO, GESTIÓN DE DESECHOS Y ACTIVIDADES DE SANEAMIENTO</t>
  </si>
  <si>
    <t>VERIFICACIÓN DE CUMPLIMIENTO DE PLANES DE ACCIÓN (PA)</t>
  </si>
  <si>
    <t>TÉCNICO O TECNÓLOGO SUPERIOR</t>
  </si>
  <si>
    <t>TERCER NIVEL</t>
  </si>
  <si>
    <t>NÚMERO DE SERVIDORES PÚBLICOS DE PROCESOS (NIVEL JERÁRQUICO SUPERIOR, ASESORES)</t>
  </si>
  <si>
    <t>NÚMERO DE SERVIDORES PÚBLICOS DE APOYO (PROCESOS HABILITANTES ADJETIVOS)</t>
  </si>
  <si>
    <t>NÚMERO DE SERVIDORES PÚBLICOS AGREGADORES DE VALOR (PROCESOS SUSTANTIVOS)</t>
  </si>
  <si>
    <t>TOTAL NOMBRAMIENTO PERMANENTE</t>
  </si>
  <si>
    <t>RÉGIMEN LABORAL  NOMBRAMIENTO PERMANENTE</t>
  </si>
  <si>
    <t>TABLA 3. PERSONAL CON EL QUE CONTÓ LA COMPETENCIA DE GESTIÓN AMBIENTAL  POR TIPO DE PROCESO Y NIVEL DE INSTRUCCIÓN</t>
  </si>
  <si>
    <t>TABLA 20.  PERSONAL CON EL QUE CONTÓ  LA COMPETENCIA DE FOMENTO Y DESARROLLO PRODUCTIVO  POR TIPO DE PROCESO Y NIVEL DE INSTRUCCIÓN</t>
  </si>
  <si>
    <t>TABLA 25. PERSONAL CON EL QUE CONTÓ LA COMPETENCIA DE RIEGO Y DRENAJE  POR TIPO DE PROCESO Y NIVEL DE INSTRUCCIÓN</t>
  </si>
  <si>
    <t>TABLA 39. PERSONAL CON EL QUE CONTÓ LA COMPETENCIA VIALIDAD  POR TIPO DE PROCESO Y NIVEL DE INSTRUCCIÓN</t>
  </si>
  <si>
    <t>TABLA 45. PERSONAL CON EL QUE CONTÓ LA COMPETENCIA DE TURISMO  POR TIPO DE PROCESO Y NIVEL DE INSTRUCCIÓN</t>
  </si>
  <si>
    <t xml:space="preserve">PRESUPUESTO, INVERSIÓN DEL PLAN DE RIEGO Y DRENAJE, SEGÚN GAD PROVINCIAL   </t>
  </si>
  <si>
    <t>CHIMBORAZO**</t>
  </si>
  <si>
    <t xml:space="preserve">MANABÍ </t>
  </si>
  <si>
    <t>AZUAY*</t>
  </si>
  <si>
    <t>AZUAY**</t>
  </si>
  <si>
    <t>BOLÍVAR**</t>
  </si>
  <si>
    <t>COTOPAXI***</t>
  </si>
  <si>
    <t>* Modelo equidad territorial, Banco de Desarrollo Saldos de años anteriores, entre otros.</t>
  </si>
  <si>
    <t>* Elecaustro, Autoridad Portuaria de Puerto Bolívar, entre otros.</t>
  </si>
  <si>
    <t>* GAD parroquial, ministerios, Unión Europea - AFD, entre otros</t>
  </si>
  <si>
    <t>GALÁPAGOS***</t>
  </si>
  <si>
    <t>* Asociaciones, entidad privada, entre otros.</t>
  </si>
  <si>
    <t xml:space="preserve">* GAD municipal, parroquial, compañía, BID, ministerio, asociaciones, entre otros. </t>
  </si>
  <si>
    <t>* Ministerios, fondos de la competencia.</t>
  </si>
  <si>
    <t>* Donantes, academia</t>
  </si>
  <si>
    <t>* El GAD de Sucumbíos  no cuenta con una Unidad de gestión de riesgos dentro de la estructura organizacional del GAD.</t>
  </si>
  <si>
    <t xml:space="preserve">ZAMORA CHINCHIPE </t>
  </si>
  <si>
    <r>
      <t>Fuente:</t>
    </r>
    <r>
      <rPr>
        <sz val="9"/>
        <color rgb="FF000000"/>
        <rFont val="Century Gothic"/>
        <family val="2"/>
      </rPr>
      <t xml:space="preserve"> INEC- Censo de Información Ambiental Económica en GAD Provinciales 2025</t>
    </r>
  </si>
  <si>
    <t>MAQUINARIA OPERATIVA</t>
  </si>
  <si>
    <t>CONTRATO DE SERVICIOS OCASIONALES</t>
  </si>
  <si>
    <t>BOLÍVAR*</t>
  </si>
  <si>
    <t>NAPO*</t>
  </si>
  <si>
    <t>PASTAZA*</t>
  </si>
  <si>
    <t>TABLA 7. NÚMERO CONTROLES Y/O SEGUIMIENTOS A LOS PERMISOS AMBIENTALES EN EL AÑO 2025 ,POR GAD PROVINCIAL</t>
  </si>
  <si>
    <t>TABLA 8. NÚMERO DE EVALUACIONES Y PRONUNCIAMIENTOS A DOCUMENTOS ADMINISTRATIVOS DE CONTROL Y SEGUIMIENTO AMBIENTAL EN EL AÑO 2025, POR GAD PROVINCIAL</t>
  </si>
  <si>
    <t>TABLA 9. NÚMERO DE DENUNCIAS AMBIENTALES EN EL AÑO 2025, POR GAD PROVINCIAL</t>
  </si>
  <si>
    <t xml:space="preserve">NÚMERO DE PERMISOS AMBIENTALES EMITIDOS POR LOS 
GAD PROVINCIALES A TRAVÉS DEL SUIA, SEGÚN GAD PROVINCIAL 
</t>
  </si>
  <si>
    <t xml:space="preserve">NÚMERO DE EVALUACIONES Y PRONUNCIAMIENTOS A DOCUMENTOS ADMINISTRATIVOS DE CONTROL Y SEGUIMIENTO AMBIENTAL EN EL AÑO 2025, POR GAD PROVINCIAL
</t>
  </si>
  <si>
    <t>* Inspecciones de oficio, planes de acción.</t>
  </si>
  <si>
    <t xml:space="preserve">*OTRO TIPO DE CONTRATO </t>
  </si>
  <si>
    <t xml:space="preserve">NUMERO </t>
  </si>
  <si>
    <t xml:space="preserve">PORCENTAJE </t>
  </si>
  <si>
    <t xml:space="preserve">**OTRO TIPO DE NOMBRAMIENTO  </t>
  </si>
  <si>
    <t>* OTRO TIPO DE CONTRATO</t>
  </si>
  <si>
    <t>* Se agrupa contratos (servicios profesionales, colectivo, eventual)</t>
  </si>
  <si>
    <t>** Se agrupa nombramiento provisional y período fijo</t>
  </si>
  <si>
    <t>* * Se toma en cuenta proyectos que generaron productos</t>
  </si>
  <si>
    <t>***  No implicó erogaciones</t>
  </si>
  <si>
    <t>* Se agrupan contratos ( servicios profesionales, colectivo, eventual)</t>
  </si>
  <si>
    <t>* Concluyó la vigencia del Plan de Riego y drenaje</t>
  </si>
  <si>
    <t>*Inversión 0 por ejecución de ordenanza para publicar en el  registro oficial.</t>
  </si>
  <si>
    <t xml:space="preserve">** No se planificó presupuesto </t>
  </si>
  <si>
    <t>***No se ejecutaron proyectos</t>
  </si>
  <si>
    <t>** No implicó erogaciones</t>
  </si>
  <si>
    <t>* Se agrupó contratos: (servicios profesionales, colectivo, eventual, por obra cierta)</t>
  </si>
  <si>
    <t>* Se agrupó contratos (servicios profesionales, colectivo, por obra cierta).</t>
  </si>
  <si>
    <t>EL ORO**</t>
  </si>
  <si>
    <t>PERSONAL DE NOMBRAMIENTO PERMENTE CON EL QUE CONTÓ LA COMPETENCIA DE TURISMO POR SEXO</t>
  </si>
  <si>
    <t xml:space="preserve">PERSONAL DE NOMBRAMIENTO PERMENTE CON EL QUE CONTÓ LA COMPETENCIA DE  VIALIDAD POR SEXO </t>
  </si>
  <si>
    <t xml:space="preserve">PERSONAL DE NOMBRAMIENTO PERMENTE CON EL QUE CONTÓ LA COMPETENCIA DE RIEGO Y DRENAJE POR SEXO </t>
  </si>
  <si>
    <t xml:space="preserve">PERSONAL DE NOMBRAMIENTO PERMENTE CON EL QUE CONTÓ LA COMPETENCIA DE FOMENTO Y DESARROLLO PRODUCTIVO POR SEXO </t>
  </si>
  <si>
    <t>Acreditado</t>
  </si>
  <si>
    <t>No acreditado</t>
  </si>
  <si>
    <t>NÚMERO DE DENUNCIAS AMBIENTALES EN EL AÑO 2025 POR GAD PROVINCIAL</t>
  </si>
  <si>
    <t>* Se agrupo contratos: (profesionales, colectivo, eventual, por obra cierta)</t>
  </si>
  <si>
    <t>*Reglamento, acuerdos.</t>
  </si>
  <si>
    <t>* Mesa técnica, ferias.</t>
  </si>
  <si>
    <t>* Campañas, mesas intersectoriales.</t>
  </si>
  <si>
    <t>* Contrato de comodato, acuerdo.</t>
  </si>
  <si>
    <t>* Contrato servicios profesionales, código de trabajo</t>
  </si>
  <si>
    <t>* Estratégia,guía, entre otros.</t>
  </si>
  <si>
    <t xml:space="preserve">TABLA 36. NÚMERO DE INSTRUMENTOS DE PLANIFICACIÓN Y NORMATIVA LOCAL EMITIDOS PARA LA COOPERACIÓN INTERNACIONAL, 
SEGÚN GAD PROVINCIAL </t>
  </si>
  <si>
    <t xml:space="preserve">TABLA 19. PERSONAL DE NOMBRAMIENTO PERMANENTE CON EL QUE CONTÓ LA COMPETENCIA DE FOMENTO Y DESARROLLO PRODUCTIVO POR SEXO </t>
  </si>
  <si>
    <t xml:space="preserve">TABLA 24. PERSONAL DE NOMBRAMIENTO PERMANENTE CON EL QUE CONTÓ LA COMPETENCIA DE RIEGO Y DRENAJE POR SEXO </t>
  </si>
  <si>
    <t xml:space="preserve">TABLA 38. PERSONAL DE NOMBRAMIENTO PERMANENTE CON EL QUE CONTÓ LA COMPETENCIA DE  VIALIDAD POR SEXO </t>
  </si>
  <si>
    <t>TABLA 44. PERSONAL DE NOMBRAMIENTO PERMANENTE CON EL QUE CONTÓ LA COMPETENCIA DE TURISMO POR SEXO</t>
  </si>
  <si>
    <t xml:space="preserve">TABLA 2. PERSONAL DE NOMBRAMIENTO PERMANENTE CON EL QUE CONTÓ LA COMPETENCIA DE GESTIÓN AMBIENTAL POR SEXO </t>
  </si>
  <si>
    <t>* Atendidas en otras instituciones segúncompetencia.</t>
  </si>
  <si>
    <t>TABLA 13. SUPERFICIE AFECTADA POR INCENDIOS, SEGÚN GAD PROVINCIAL</t>
  </si>
  <si>
    <t>PERSONAL  DE NIVEL JERÁRQUICO SUPERIOR CON EL QUE CONTÓ EL GAD PROVINCIAL EN LAS COMPETENCIAS DE GESTIÓN AMBIENTAL, FOMENTO Y DESARROLLO PRODUCTIVO,
RIEGO Y DRENAJE, VIALIDAD Y TURISMO POR SEXO</t>
  </si>
  <si>
    <t>TABLA 48. PERSONAL  DE NIVEL JERÁRQUICO SUPERIOR CON EL QUE CONTÓ LAS COMPETENCIAS DE GESTIÓN AMBIENTAL, FOMENTO Y DESARROLLO PRODUCTIVO, RIEGO Y DRENAJE, VIALIDAD Y TURISMO POR NIVEL DE INSTRUCCIÓN Y SEXO</t>
  </si>
  <si>
    <t>NÚMERO CONTROLES Y/O SEGUIMIENTOS A LOS PERMISOS AMBIENTALES EN EL AÑO 2025 ,POR GAD PROVINCIAL</t>
  </si>
  <si>
    <t xml:space="preserve">PERSONAL DE NOMBRAMIENTO PERMENTE CON EL QUE CONTÓ LA COMPETENCIA DE GESTIÓN AMBIENTAL POR SEXO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</si>
</sst>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###0"/>
    <numFmt numFmtId="167" formatCode="###0.00%"/>
    <numFmt numFmtId="168" formatCode="###0.00"/>
    <numFmt numFmtId="169" formatCode="_(&quot;$&quot;\ * #,##0_);_(&quot;$&quot;\ * \(#,##0\);_(&quot;$&quot;\ * &quot;-&quot;??_);_(@_)"/>
    <numFmt numFmtId="170" formatCode="_ * #,##0_ ;_ * \-#,##0_ ;_ * &quot;-&quot;??_ ;_ @_ "/>
  </numFmts>
  <fonts count="53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 tint="0.34998626667073579"/>
      <name val="Century Gothic"/>
      <family val="2"/>
    </font>
    <font>
      <sz val="10"/>
      <color theme="1" tint="0.34998626667073579"/>
      <name val="Century Gothic"/>
      <family val="2"/>
    </font>
    <font>
      <b/>
      <sz val="10"/>
      <color theme="1"/>
      <name val="Century Gothic"/>
      <family val="2"/>
    </font>
    <font>
      <b/>
      <sz val="10"/>
      <name val="Century Gothic"/>
      <family val="2"/>
    </font>
    <font>
      <sz val="9"/>
      <name val="Century Gothic"/>
      <family val="2"/>
    </font>
    <font>
      <sz val="8"/>
      <name val="Century Gothic"/>
      <family val="2"/>
    </font>
    <font>
      <b/>
      <sz val="9"/>
      <name val="Century Gothic"/>
      <family val="2"/>
    </font>
    <font>
      <b/>
      <sz val="12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sz val="9"/>
      <color theme="1" tint="0.249977111117893"/>
      <name val="Century Gothic"/>
      <family val="2"/>
    </font>
    <font>
      <b/>
      <sz val="8"/>
      <color rgb="FF000000"/>
      <name val="Century Gothic"/>
      <family val="2"/>
    </font>
    <font>
      <sz val="8"/>
      <color indexed="8"/>
      <name val="Century Gothic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8"/>
      <color rgb="FF000000"/>
      <name val="Century Gothic"/>
      <family val="2"/>
    </font>
    <font>
      <b/>
      <sz val="10"/>
      <color theme="1" tint="0.34998626667073579"/>
      <name val="Century Gothic"/>
      <family val="2"/>
    </font>
    <font>
      <b/>
      <sz val="9"/>
      <color theme="1" tint="0.249977111117893"/>
      <name val="Century Gothic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18"/>
      <color theme="3"/>
      <name val="Calibri Light"/>
      <family val="2"/>
      <scheme val="major"/>
    </font>
    <font>
      <sz val="9"/>
      <color theme="1"/>
      <name val="Calibri"/>
      <family val="2"/>
      <scheme val="minor"/>
    </font>
    <font>
      <sz val="9"/>
      <color indexed="8"/>
      <name val="Century Gothic"/>
      <family val="2"/>
    </font>
    <font>
      <sz val="12"/>
      <color theme="1" tint="0.34998626667073579"/>
      <name val="Century Gothic"/>
      <family val="2"/>
    </font>
    <font>
      <u/>
      <sz val="12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"/>
      <name val="Century Gothic"/>
      <family val="2"/>
    </font>
    <font>
      <b/>
      <sz val="11"/>
      <color indexed="60"/>
      <name val="Arial Bold"/>
    </font>
    <font>
      <sz val="9"/>
      <color indexed="62"/>
      <name val="Arial"/>
      <family val="2"/>
    </font>
    <font>
      <sz val="9"/>
      <color indexed="60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rgb="FF000000"/>
      <name val="Century Gothic"/>
      <family val="2"/>
    </font>
    <font>
      <sz val="9"/>
      <color rgb="FF000000"/>
      <name val="Century Gothic"/>
      <family val="2"/>
    </font>
    <font>
      <sz val="8"/>
      <color theme="1"/>
      <name val="Century Gothic"/>
      <family val="2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1"/>
      </top>
      <bottom style="thin">
        <color indexed="63"/>
      </bottom>
      <diagonal/>
    </border>
    <border>
      <left/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3"/>
      </bottom>
      <diagonal/>
    </border>
    <border>
      <left/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/>
      <diagonal/>
    </border>
    <border>
      <left/>
      <right style="thin">
        <color indexed="62"/>
      </right>
      <top style="thin">
        <color indexed="63"/>
      </top>
      <bottom/>
      <diagonal/>
    </border>
  </borders>
  <cellStyleXfs count="449">
    <xf numFmtId="0" fontId="0" fillId="0" borderId="0"/>
    <xf numFmtId="9" fontId="11" fillId="0" borderId="0" applyFont="0" applyFill="0" applyBorder="0" applyAlignment="0" applyProtection="0"/>
    <xf numFmtId="0" fontId="10" fillId="0" borderId="0"/>
    <xf numFmtId="0" fontId="26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0" fontId="25" fillId="0" borderId="0"/>
    <xf numFmtId="0" fontId="25" fillId="0" borderId="0"/>
    <xf numFmtId="9" fontId="10" fillId="0" borderId="0" applyFont="0" applyFill="0" applyBorder="0" applyAlignment="0" applyProtection="0"/>
    <xf numFmtId="0" fontId="25" fillId="0" borderId="0"/>
    <xf numFmtId="0" fontId="25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4" fillId="0" borderId="0" applyNumberForma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25" fillId="0" borderId="0"/>
    <xf numFmtId="0" fontId="7" fillId="0" borderId="0"/>
    <xf numFmtId="165" fontId="7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6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2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" fillId="0" borderId="0"/>
    <xf numFmtId="0" fontId="3" fillId="0" borderId="0"/>
    <xf numFmtId="0" fontId="3" fillId="0" borderId="0"/>
    <xf numFmtId="0" fontId="25" fillId="0" borderId="0"/>
    <xf numFmtId="9" fontId="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458">
    <xf numFmtId="0" fontId="0" fillId="0" borderId="0" xfId="0"/>
    <xf numFmtId="0" fontId="12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0" fillId="2" borderId="0" xfId="0" applyFill="1"/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/>
    </xf>
    <xf numFmtId="0" fontId="21" fillId="0" borderId="1" xfId="0" applyFont="1" applyFill="1" applyBorder="1"/>
    <xf numFmtId="0" fontId="21" fillId="0" borderId="1" xfId="0" applyFont="1" applyFill="1" applyBorder="1" applyAlignment="1">
      <alignment horizontal="right"/>
    </xf>
    <xf numFmtId="10" fontId="21" fillId="0" borderId="1" xfId="1" applyNumberFormat="1" applyFont="1" applyBorder="1"/>
    <xf numFmtId="0" fontId="22" fillId="0" borderId="1" xfId="0" applyFont="1" applyFill="1" applyBorder="1" applyAlignment="1">
      <alignment horizontal="right" vertical="center" wrapText="1"/>
    </xf>
    <xf numFmtId="10" fontId="21" fillId="0" borderId="1" xfId="0" applyNumberFormat="1" applyFont="1" applyFill="1" applyBorder="1" applyAlignment="1">
      <alignment horizontal="right" vertical="center"/>
    </xf>
    <xf numFmtId="0" fontId="21" fillId="0" borderId="1" xfId="0" applyFont="1" applyFill="1" applyBorder="1" applyAlignment="1">
      <alignment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 wrapText="1"/>
    </xf>
    <xf numFmtId="9" fontId="18" fillId="2" borderId="1" xfId="7" applyFont="1" applyFill="1" applyBorder="1" applyAlignment="1">
      <alignment horizontal="right" vertical="center"/>
    </xf>
    <xf numFmtId="0" fontId="21" fillId="0" borderId="1" xfId="0" applyFont="1" applyBorder="1"/>
    <xf numFmtId="0" fontId="21" fillId="0" borderId="1" xfId="0" applyFont="1" applyBorder="1" applyAlignment="1">
      <alignment horizontal="right"/>
    </xf>
    <xf numFmtId="0" fontId="21" fillId="0" borderId="1" xfId="0" applyFont="1" applyBorder="1" applyAlignment="1">
      <alignment wrapText="1"/>
    </xf>
    <xf numFmtId="0" fontId="28" fillId="0" borderId="0" xfId="0" applyFont="1"/>
    <xf numFmtId="0" fontId="18" fillId="0" borderId="1" xfId="0" applyFont="1" applyFill="1" applyBorder="1" applyAlignment="1">
      <alignment horizontal="right" vertical="center" wrapText="1"/>
    </xf>
    <xf numFmtId="0" fontId="18" fillId="0" borderId="1" xfId="0" applyFont="1" applyFill="1" applyBorder="1" applyAlignment="1">
      <alignment vertical="center" wrapText="1"/>
    </xf>
    <xf numFmtId="9" fontId="18" fillId="0" borderId="1" xfId="0" applyNumberFormat="1" applyFont="1" applyFill="1" applyBorder="1" applyAlignment="1">
      <alignment horizontal="right" vertical="center"/>
    </xf>
    <xf numFmtId="0" fontId="18" fillId="2" borderId="1" xfId="0" applyFont="1" applyFill="1" applyBorder="1" applyAlignment="1">
      <alignment horizontal="righ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 wrapText="1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right" vertical="center" wrapText="1"/>
    </xf>
    <xf numFmtId="0" fontId="0" fillId="2" borderId="0" xfId="0" applyFill="1" applyAlignment="1">
      <alignment wrapText="1"/>
    </xf>
    <xf numFmtId="0" fontId="20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0" fillId="0" borderId="1" xfId="8" applyFont="1" applyFill="1" applyBorder="1" applyAlignment="1">
      <alignment horizontal="left" vertical="top" wrapText="1"/>
    </xf>
    <xf numFmtId="0" fontId="21" fillId="0" borderId="1" xfId="8" applyFont="1" applyFill="1" applyBorder="1" applyAlignment="1">
      <alignment horizontal="left" vertical="top" wrapText="1"/>
    </xf>
    <xf numFmtId="0" fontId="21" fillId="0" borderId="1" xfId="8" applyFont="1" applyBorder="1" applyAlignment="1">
      <alignment horizontal="left" vertical="top" wrapText="1"/>
    </xf>
    <xf numFmtId="0" fontId="0" fillId="0" borderId="0" xfId="0" applyAlignment="1">
      <alignment horizontal="right"/>
    </xf>
    <xf numFmtId="164" fontId="20" fillId="0" borderId="1" xfId="0" applyNumberFormat="1" applyFont="1" applyFill="1" applyBorder="1" applyAlignment="1">
      <alignment horizontal="right" vertical="center" wrapText="1"/>
    </xf>
    <xf numFmtId="164" fontId="21" fillId="0" borderId="1" xfId="0" applyNumberFormat="1" applyFont="1" applyFill="1" applyBorder="1" applyAlignment="1">
      <alignment horizontal="right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 wrapText="1"/>
    </xf>
    <xf numFmtId="44" fontId="20" fillId="0" borderId="1" xfId="0" applyNumberFormat="1" applyFont="1" applyBorder="1" applyAlignment="1">
      <alignment horizontal="left"/>
    </xf>
    <xf numFmtId="44" fontId="20" fillId="0" borderId="1" xfId="0" applyNumberFormat="1" applyFont="1" applyBorder="1" applyAlignment="1">
      <alignment horizontal="right"/>
    </xf>
    <xf numFmtId="0" fontId="18" fillId="0" borderId="1" xfId="0" applyFont="1" applyBorder="1" applyAlignment="1">
      <alignment horizontal="center" vertical="center" wrapText="1"/>
    </xf>
    <xf numFmtId="164" fontId="21" fillId="0" borderId="1" xfId="0" applyNumberFormat="1" applyFont="1" applyBorder="1" applyAlignment="1">
      <alignment horizontal="right"/>
    </xf>
    <xf numFmtId="0" fontId="21" fillId="0" borderId="1" xfId="0" applyFont="1" applyFill="1" applyBorder="1" applyAlignment="1">
      <alignment horizontal="right" vertical="center"/>
    </xf>
    <xf numFmtId="0" fontId="19" fillId="0" borderId="0" xfId="0" applyFont="1"/>
    <xf numFmtId="0" fontId="18" fillId="0" borderId="2" xfId="0" applyFont="1" applyBorder="1" applyAlignment="1">
      <alignment horizontal="center" wrapText="1"/>
    </xf>
    <xf numFmtId="1" fontId="16" fillId="0" borderId="1" xfId="9" applyNumberFormat="1" applyFont="1" applyBorder="1" applyAlignment="1">
      <alignment horizontal="center" vertical="top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2" borderId="1" xfId="10" applyFont="1" applyFill="1" applyBorder="1" applyAlignment="1">
      <alignment horizontal="center" wrapText="1"/>
    </xf>
    <xf numFmtId="0" fontId="19" fillId="0" borderId="0" xfId="0" applyFont="1" applyAlignment="1">
      <alignment horizontal="center"/>
    </xf>
    <xf numFmtId="0" fontId="21" fillId="2" borderId="1" xfId="10" applyFont="1" applyFill="1" applyBorder="1" applyAlignment="1">
      <alignment wrapText="1"/>
    </xf>
    <xf numFmtId="0" fontId="23" fillId="2" borderId="0" xfId="10" applyFont="1" applyFill="1" applyBorder="1" applyAlignment="1">
      <alignment vertical="center"/>
    </xf>
    <xf numFmtId="0" fontId="9" fillId="2" borderId="0" xfId="10" applyFill="1"/>
    <xf numFmtId="0" fontId="9" fillId="2" borderId="0" xfId="10" applyFill="1" applyAlignment="1">
      <alignment horizontal="center"/>
    </xf>
    <xf numFmtId="10" fontId="21" fillId="0" borderId="0" xfId="12" applyNumberFormat="1" applyFont="1" applyBorder="1" applyAlignment="1">
      <alignment horizontal="center"/>
    </xf>
    <xf numFmtId="0" fontId="29" fillId="2" borderId="0" xfId="10" applyFont="1" applyFill="1" applyBorder="1" applyAlignment="1">
      <alignment vertical="center"/>
    </xf>
    <xf numFmtId="0" fontId="0" fillId="0" borderId="0" xfId="0" applyFont="1"/>
    <xf numFmtId="0" fontId="18" fillId="0" borderId="1" xfId="10" applyFont="1" applyFill="1" applyBorder="1" applyAlignment="1">
      <alignment horizontal="left" vertical="center" wrapText="1"/>
    </xf>
    <xf numFmtId="10" fontId="21" fillId="0" borderId="0" xfId="12" applyNumberFormat="1" applyFont="1" applyBorder="1"/>
    <xf numFmtId="0" fontId="0" fillId="0" borderId="0" xfId="0" applyFill="1"/>
    <xf numFmtId="0" fontId="32" fillId="0" borderId="0" xfId="14" applyFont="1" applyBorder="1" applyAlignment="1">
      <alignment vertical="top" wrapText="1"/>
    </xf>
    <xf numFmtId="0" fontId="25" fillId="0" borderId="0" xfId="14"/>
    <xf numFmtId="166" fontId="32" fillId="0" borderId="0" xfId="14" applyNumberFormat="1" applyFont="1" applyBorder="1" applyAlignment="1">
      <alignment horizontal="right" vertical="center"/>
    </xf>
    <xf numFmtId="166" fontId="32" fillId="0" borderId="0" xfId="14" applyNumberFormat="1" applyFont="1" applyFill="1" applyBorder="1" applyAlignment="1">
      <alignment horizontal="right" vertical="center"/>
    </xf>
    <xf numFmtId="164" fontId="20" fillId="0" borderId="2" xfId="0" applyNumberFormat="1" applyFont="1" applyFill="1" applyBorder="1" applyAlignment="1">
      <alignment horizontal="left" vertical="center" wrapText="1"/>
    </xf>
    <xf numFmtId="164" fontId="20" fillId="0" borderId="1" xfId="0" applyNumberFormat="1" applyFont="1" applyFill="1" applyBorder="1" applyAlignment="1">
      <alignment horizontal="left" vertical="center" wrapText="1"/>
    </xf>
    <xf numFmtId="164" fontId="21" fillId="0" borderId="2" xfId="0" applyNumberFormat="1" applyFont="1" applyFill="1" applyBorder="1" applyAlignment="1">
      <alignment horizontal="left" vertical="center" wrapText="1"/>
    </xf>
    <xf numFmtId="164" fontId="21" fillId="0" borderId="1" xfId="0" applyNumberFormat="1" applyFont="1" applyFill="1" applyBorder="1" applyAlignment="1">
      <alignment horizontal="left" vertical="center" wrapText="1"/>
    </xf>
    <xf numFmtId="0" fontId="25" fillId="0" borderId="0" xfId="21" applyBorder="1"/>
    <xf numFmtId="0" fontId="21" fillId="0" borderId="1" xfId="0" applyFont="1" applyBorder="1" applyAlignment="1">
      <alignment horizontal="center"/>
    </xf>
    <xf numFmtId="0" fontId="19" fillId="0" borderId="0" xfId="0" applyFont="1" applyBorder="1"/>
    <xf numFmtId="0" fontId="32" fillId="0" borderId="0" xfId="22" applyFont="1" applyBorder="1" applyAlignment="1">
      <alignment horizontal="center" wrapText="1"/>
    </xf>
    <xf numFmtId="0" fontId="25" fillId="0" borderId="0" xfId="22"/>
    <xf numFmtId="0" fontId="32" fillId="0" borderId="0" xfId="22" applyFont="1" applyBorder="1" applyAlignment="1">
      <alignment horizontal="left" vertical="top" wrapText="1"/>
    </xf>
    <xf numFmtId="166" fontId="32" fillId="0" borderId="0" xfId="22" applyNumberFormat="1" applyFont="1" applyBorder="1" applyAlignment="1">
      <alignment horizontal="right" vertical="center"/>
    </xf>
    <xf numFmtId="0" fontId="32" fillId="0" borderId="0" xfId="23" applyFont="1" applyBorder="1" applyAlignment="1">
      <alignment wrapText="1"/>
    </xf>
    <xf numFmtId="0" fontId="25" fillId="0" borderId="0" xfId="23"/>
    <xf numFmtId="0" fontId="32" fillId="0" borderId="0" xfId="23" applyFont="1" applyBorder="1" applyAlignment="1">
      <alignment horizontal="center" wrapText="1"/>
    </xf>
    <xf numFmtId="0" fontId="32" fillId="0" borderId="0" xfId="23" applyFont="1" applyBorder="1" applyAlignment="1">
      <alignment vertical="top" wrapText="1"/>
    </xf>
    <xf numFmtId="0" fontId="32" fillId="0" borderId="0" xfId="23" applyFont="1" applyBorder="1" applyAlignment="1">
      <alignment horizontal="left" vertical="top" wrapText="1"/>
    </xf>
    <xf numFmtId="166" fontId="32" fillId="0" borderId="0" xfId="23" applyNumberFormat="1" applyFont="1" applyBorder="1" applyAlignment="1">
      <alignment horizontal="right" vertical="center"/>
    </xf>
    <xf numFmtId="0" fontId="25" fillId="0" borderId="0" xfId="24"/>
    <xf numFmtId="0" fontId="35" fillId="0" borderId="0" xfId="0" applyFont="1"/>
    <xf numFmtId="164" fontId="20" fillId="0" borderId="2" xfId="0" applyNumberFormat="1" applyFont="1" applyFill="1" applyBorder="1" applyAlignment="1">
      <alignment horizontal="right" vertical="center" wrapText="1"/>
    </xf>
    <xf numFmtId="164" fontId="21" fillId="0" borderId="2" xfId="0" applyNumberFormat="1" applyFont="1" applyFill="1" applyBorder="1" applyAlignment="1">
      <alignment horizontal="right" vertical="center" wrapText="1"/>
    </xf>
    <xf numFmtId="0" fontId="18" fillId="0" borderId="1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0" borderId="0" xfId="424" applyFont="1" applyAlignment="1"/>
    <xf numFmtId="0" fontId="19" fillId="0" borderId="0" xfId="424" applyFont="1" applyAlignment="1">
      <alignment horizontal="left" vertical="center"/>
    </xf>
    <xf numFmtId="0" fontId="30" fillId="0" borderId="0" xfId="424" applyFont="1" applyFill="1" applyBorder="1" applyAlignment="1">
      <alignment vertical="center"/>
    </xf>
    <xf numFmtId="0" fontId="11" fillId="0" borderId="0" xfId="424" applyFont="1" applyAlignment="1">
      <alignment vertical="center"/>
    </xf>
    <xf numFmtId="0" fontId="30" fillId="0" borderId="0" xfId="424" applyFont="1" applyFill="1" applyBorder="1" applyAlignment="1">
      <alignment vertical="center" wrapText="1"/>
    </xf>
    <xf numFmtId="0" fontId="30" fillId="0" borderId="0" xfId="424" applyFont="1" applyFill="1" applyBorder="1" applyAlignment="1">
      <alignment horizontal="center" vertical="center"/>
    </xf>
    <xf numFmtId="0" fontId="19" fillId="0" borderId="0" xfId="424" applyFont="1" applyAlignment="1"/>
    <xf numFmtId="0" fontId="20" fillId="0" borderId="1" xfId="424" applyFont="1" applyFill="1" applyBorder="1" applyAlignment="1">
      <alignment wrapText="1"/>
    </xf>
    <xf numFmtId="168" fontId="36" fillId="0" borderId="1" xfId="426" applyNumberFormat="1" applyFont="1" applyBorder="1" applyAlignment="1">
      <alignment horizontal="right"/>
    </xf>
    <xf numFmtId="0" fontId="31" fillId="0" borderId="0" xfId="424" applyFont="1" applyFill="1" applyBorder="1" applyAlignment="1">
      <alignment horizontal="center" wrapText="1"/>
    </xf>
    <xf numFmtId="0" fontId="31" fillId="0" borderId="0" xfId="424" applyFont="1" applyFill="1" applyBorder="1" applyAlignment="1">
      <alignment wrapText="1"/>
    </xf>
    <xf numFmtId="10" fontId="18" fillId="0" borderId="0" xfId="424" applyNumberFormat="1" applyFont="1" applyFill="1" applyBorder="1" applyAlignment="1">
      <alignment horizontal="center"/>
    </xf>
    <xf numFmtId="0" fontId="22" fillId="0" borderId="0" xfId="424" applyFont="1" applyFill="1" applyBorder="1" applyAlignment="1">
      <alignment horizontal="center" wrapText="1"/>
    </xf>
    <xf numFmtId="0" fontId="22" fillId="0" borderId="0" xfId="424" applyFont="1" applyFill="1" applyBorder="1" applyAlignment="1">
      <alignment wrapText="1"/>
    </xf>
    <xf numFmtId="10" fontId="16" fillId="0" borderId="0" xfId="424" applyNumberFormat="1" applyFont="1" applyFill="1" applyBorder="1" applyAlignment="1">
      <alignment horizontal="center"/>
    </xf>
    <xf numFmtId="0" fontId="27" fillId="0" borderId="0" xfId="6" applyFont="1" applyBorder="1" applyAlignment="1">
      <alignment horizontal="center"/>
    </xf>
    <xf numFmtId="167" fontId="27" fillId="0" borderId="0" xfId="6" applyNumberFormat="1" applyFont="1" applyBorder="1" applyAlignment="1">
      <alignment horizontal="center"/>
    </xf>
    <xf numFmtId="166" fontId="27" fillId="0" borderId="0" xfId="6" applyNumberFormat="1" applyFont="1" applyBorder="1" applyAlignment="1">
      <alignment horizontal="center"/>
    </xf>
    <xf numFmtId="0" fontId="11" fillId="0" borderId="0" xfId="424" applyFont="1" applyFill="1" applyBorder="1" applyAlignment="1"/>
    <xf numFmtId="168" fontId="18" fillId="0" borderId="1" xfId="0" applyNumberFormat="1" applyFont="1" applyFill="1" applyBorder="1" applyAlignment="1">
      <alignment horizontal="right" vertical="center" wrapText="1"/>
    </xf>
    <xf numFmtId="0" fontId="0" fillId="0" borderId="0" xfId="0" applyFill="1" applyAlignment="1"/>
    <xf numFmtId="0" fontId="0" fillId="0" borderId="0" xfId="0" applyFill="1" applyAlignment="1">
      <alignment vertical="center"/>
    </xf>
    <xf numFmtId="0" fontId="16" fillId="0" borderId="1" xfId="0" applyFont="1" applyFill="1" applyBorder="1" applyAlignment="1">
      <alignment horizontal="right" wrapText="1"/>
    </xf>
    <xf numFmtId="0" fontId="0" fillId="0" borderId="0" xfId="0" applyFont="1" applyBorder="1"/>
    <xf numFmtId="0" fontId="37" fillId="2" borderId="0" xfId="0" applyFont="1" applyFill="1" applyBorder="1" applyAlignment="1">
      <alignment vertical="center"/>
    </xf>
    <xf numFmtId="0" fontId="0" fillId="2" borderId="0" xfId="0" applyFont="1" applyFill="1" applyBorder="1"/>
    <xf numFmtId="0" fontId="14" fillId="2" borderId="0" xfId="0" applyFont="1" applyFill="1" applyBorder="1" applyAlignment="1"/>
    <xf numFmtId="0" fontId="14" fillId="2" borderId="0" xfId="0" applyFont="1" applyFill="1" applyBorder="1"/>
    <xf numFmtId="0" fontId="19" fillId="0" borderId="0" xfId="424" applyFont="1" applyAlignment="1">
      <alignment vertical="center"/>
    </xf>
    <xf numFmtId="0" fontId="20" fillId="0" borderId="1" xfId="424" applyFont="1" applyFill="1" applyBorder="1" applyAlignment="1">
      <alignment vertical="center" wrapText="1"/>
    </xf>
    <xf numFmtId="0" fontId="24" fillId="2" borderId="0" xfId="424" applyFont="1" applyFill="1" applyAlignment="1"/>
    <xf numFmtId="0" fontId="20" fillId="0" borderId="1" xfId="8" applyFont="1" applyFill="1" applyBorder="1" applyAlignment="1">
      <alignment vertical="center"/>
    </xf>
    <xf numFmtId="1" fontId="20" fillId="0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39" fillId="0" borderId="0" xfId="0" applyFont="1"/>
    <xf numFmtId="0" fontId="11" fillId="0" borderId="8" xfId="429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40" fillId="0" borderId="0" xfId="429" applyFont="1" applyBorder="1"/>
    <xf numFmtId="0" fontId="11" fillId="0" borderId="0" xfId="429" applyFont="1" applyBorder="1"/>
    <xf numFmtId="0" fontId="0" fillId="0" borderId="0" xfId="429" applyFont="1" applyBorder="1"/>
    <xf numFmtId="0" fontId="0" fillId="0" borderId="0" xfId="0" applyAlignment="1">
      <alignment horizontal="center"/>
    </xf>
    <xf numFmtId="0" fontId="20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0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0" fillId="0" borderId="1" xfId="0" applyFont="1" applyFill="1" applyBorder="1" applyAlignment="1">
      <alignment horizontal="center" vertical="center" wrapText="1"/>
    </xf>
    <xf numFmtId="165" fontId="20" fillId="2" borderId="0" xfId="4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right" vertical="center" wrapText="1"/>
    </xf>
    <xf numFmtId="0" fontId="21" fillId="0" borderId="0" xfId="0" applyFont="1" applyFill="1" applyBorder="1" applyAlignment="1"/>
    <xf numFmtId="0" fontId="16" fillId="0" borderId="0" xfId="0" applyFont="1" applyFill="1" applyBorder="1" applyAlignment="1">
      <alignment horizontal="left"/>
    </xf>
    <xf numFmtId="0" fontId="20" fillId="0" borderId="1" xfId="0" applyFont="1" applyFill="1" applyBorder="1"/>
    <xf numFmtId="0" fontId="20" fillId="0" borderId="1" xfId="0" applyFont="1" applyBorder="1" applyAlignment="1">
      <alignment horizontal="right"/>
    </xf>
    <xf numFmtId="168" fontId="42" fillId="0" borderId="1" xfId="426" applyNumberFormat="1" applyFont="1" applyBorder="1" applyAlignment="1">
      <alignment horizontal="right"/>
    </xf>
    <xf numFmtId="0" fontId="20" fillId="0" borderId="1" xfId="0" applyFont="1" applyFill="1" applyBorder="1" applyAlignment="1">
      <alignment horizontal="right" vertical="center"/>
    </xf>
    <xf numFmtId="0" fontId="0" fillId="2" borderId="0" xfId="0" applyFont="1" applyFill="1" applyAlignment="1">
      <alignment wrapText="1"/>
    </xf>
    <xf numFmtId="0" fontId="0" fillId="2" borderId="0" xfId="0" applyFont="1" applyFill="1"/>
    <xf numFmtId="0" fontId="0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0" fillId="0" borderId="1" xfId="0" applyFont="1" applyFill="1" applyBorder="1" applyAlignment="1">
      <alignment horizontal="center" vertical="center" wrapText="1"/>
    </xf>
    <xf numFmtId="2" fontId="18" fillId="0" borderId="1" xfId="0" applyNumberFormat="1" applyFont="1" applyFill="1" applyBorder="1" applyAlignment="1">
      <alignment horizontal="right" vertical="center" wrapText="1"/>
    </xf>
    <xf numFmtId="2" fontId="36" fillId="0" borderId="1" xfId="426" applyNumberFormat="1" applyFont="1" applyBorder="1" applyAlignment="1">
      <alignment horizontal="right"/>
    </xf>
    <xf numFmtId="2" fontId="42" fillId="0" borderId="1" xfId="426" applyNumberFormat="1" applyFont="1" applyBorder="1" applyAlignment="1">
      <alignment horizontal="right"/>
    </xf>
    <xf numFmtId="9" fontId="18" fillId="2" borderId="1" xfId="1" applyFont="1" applyFill="1" applyBorder="1" applyAlignment="1">
      <alignment horizontal="right" vertical="center"/>
    </xf>
    <xf numFmtId="2" fontId="21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20" fillId="0" borderId="1" xfId="0" applyFont="1" applyFill="1" applyBorder="1" applyAlignment="1">
      <alignment horizontal="center" vertical="center" wrapText="1"/>
    </xf>
    <xf numFmtId="164" fontId="20" fillId="0" borderId="1" xfId="0" applyNumberFormat="1" applyFont="1" applyFill="1" applyBorder="1" applyAlignment="1">
      <alignment horizontal="center" vertical="center" wrapText="1"/>
    </xf>
    <xf numFmtId="44" fontId="20" fillId="0" borderId="1" xfId="0" applyNumberFormat="1" applyFont="1" applyBorder="1" applyAlignment="1">
      <alignment horizontal="center"/>
    </xf>
    <xf numFmtId="164" fontId="21" fillId="0" borderId="1" xfId="0" applyNumberFormat="1" applyFont="1" applyBorder="1" applyAlignment="1">
      <alignment horizontal="center"/>
    </xf>
    <xf numFmtId="164" fontId="21" fillId="0" borderId="1" xfId="0" applyNumberFormat="1" applyFont="1" applyFill="1" applyBorder="1" applyAlignment="1">
      <alignment horizontal="center" vertical="center" wrapText="1"/>
    </xf>
    <xf numFmtId="164" fontId="21" fillId="0" borderId="1" xfId="0" applyNumberFormat="1" applyFont="1" applyBorder="1" applyAlignment="1">
      <alignment horizontal="center" vertical="center"/>
    </xf>
    <xf numFmtId="44" fontId="2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9" fillId="0" borderId="0" xfId="10" applyFont="1" applyFill="1" applyBorder="1" applyAlignment="1">
      <alignment vertical="center"/>
    </xf>
    <xf numFmtId="0" fontId="20" fillId="0" borderId="1" xfId="0" applyFont="1" applyFill="1" applyBorder="1" applyAlignment="1">
      <alignment horizontal="center" vertical="center"/>
    </xf>
    <xf numFmtId="1" fontId="18" fillId="0" borderId="1" xfId="9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8" fillId="0" borderId="1" xfId="0" applyFont="1" applyFill="1" applyBorder="1" applyAlignment="1">
      <alignment horizontal="center" vertical="center"/>
    </xf>
    <xf numFmtId="0" fontId="37" fillId="2" borderId="0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8" fillId="0" borderId="1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right" vertical="center" wrapText="1"/>
    </xf>
    <xf numFmtId="9" fontId="18" fillId="0" borderId="0" xfId="0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right"/>
    </xf>
    <xf numFmtId="10" fontId="21" fillId="0" borderId="0" xfId="1" applyNumberFormat="1" applyFont="1" applyBorder="1"/>
    <xf numFmtId="0" fontId="16" fillId="0" borderId="0" xfId="0" applyFont="1" applyFill="1" applyBorder="1" applyAlignment="1">
      <alignment horizontal="right" wrapText="1"/>
    </xf>
    <xf numFmtId="0" fontId="29" fillId="2" borderId="0" xfId="431" applyFont="1" applyFill="1" applyBorder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0" fillId="0" borderId="1" xfId="0" applyFont="1" applyBorder="1"/>
    <xf numFmtId="0" fontId="39" fillId="2" borderId="8" xfId="0" applyFont="1" applyFill="1" applyBorder="1" applyAlignment="1">
      <alignment horizontal="left" wrapText="1"/>
    </xf>
    <xf numFmtId="0" fontId="0" fillId="2" borderId="0" xfId="0" applyFill="1" applyAlignment="1">
      <alignment horizontal="center"/>
    </xf>
    <xf numFmtId="0" fontId="25" fillId="0" borderId="0" xfId="434"/>
    <xf numFmtId="0" fontId="0" fillId="0" borderId="0" xfId="0" applyAlignment="1">
      <alignment horizontal="center"/>
    </xf>
    <xf numFmtId="0" fontId="18" fillId="0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right" vertical="center" wrapText="1"/>
    </xf>
    <xf numFmtId="0" fontId="46" fillId="0" borderId="0" xfId="435"/>
    <xf numFmtId="0" fontId="46" fillId="0" borderId="0" xfId="436"/>
    <xf numFmtId="0" fontId="46" fillId="0" borderId="0" xfId="437"/>
    <xf numFmtId="0" fontId="44" fillId="0" borderId="0" xfId="434" applyFont="1" applyFill="1" applyBorder="1" applyAlignment="1">
      <alignment horizontal="center"/>
    </xf>
    <xf numFmtId="0" fontId="44" fillId="0" borderId="0" xfId="434" applyFont="1" applyFill="1" applyBorder="1" applyAlignment="1">
      <alignment horizontal="center" wrapText="1"/>
    </xf>
    <xf numFmtId="0" fontId="44" fillId="0" borderId="0" xfId="434" applyFont="1" applyFill="1" applyBorder="1" applyAlignment="1">
      <alignment horizontal="left" vertical="top" wrapText="1"/>
    </xf>
    <xf numFmtId="166" fontId="45" fillId="0" borderId="0" xfId="434" applyNumberFormat="1" applyFont="1" applyFill="1" applyBorder="1" applyAlignment="1">
      <alignment horizontal="right" vertical="top"/>
    </xf>
    <xf numFmtId="0" fontId="0" fillId="0" borderId="0" xfId="0" applyFill="1" applyBorder="1"/>
    <xf numFmtId="166" fontId="0" fillId="0" borderId="0" xfId="0" applyNumberFormat="1"/>
    <xf numFmtId="0" fontId="21" fillId="0" borderId="2" xfId="0" applyFont="1" applyBorder="1" applyAlignment="1">
      <alignment horizontal="center"/>
    </xf>
    <xf numFmtId="0" fontId="21" fillId="0" borderId="2" xfId="0" applyFont="1" applyFill="1" applyBorder="1" applyAlignment="1">
      <alignment horizontal="center" vertical="center" wrapText="1"/>
    </xf>
    <xf numFmtId="0" fontId="39" fillId="0" borderId="0" xfId="0" applyFont="1" applyFill="1"/>
    <xf numFmtId="0" fontId="18" fillId="0" borderId="1" xfId="0" applyFont="1" applyFill="1" applyBorder="1" applyAlignment="1">
      <alignment horizontal="center" vertical="center"/>
    </xf>
    <xf numFmtId="166" fontId="47" fillId="0" borderId="9" xfId="438" applyNumberFormat="1" applyFont="1" applyBorder="1" applyAlignment="1">
      <alignment horizontal="right" vertical="top"/>
    </xf>
    <xf numFmtId="166" fontId="47" fillId="0" borderId="11" xfId="438" applyNumberFormat="1" applyFont="1" applyBorder="1" applyAlignment="1">
      <alignment horizontal="right" vertical="top"/>
    </xf>
    <xf numFmtId="166" fontId="47" fillId="0" borderId="13" xfId="438" applyNumberFormat="1" applyFont="1" applyBorder="1" applyAlignment="1">
      <alignment horizontal="right" vertical="top"/>
    </xf>
    <xf numFmtId="0" fontId="17" fillId="0" borderId="0" xfId="0" applyFont="1" applyFill="1" applyBorder="1" applyAlignment="1">
      <alignment vertical="center"/>
    </xf>
    <xf numFmtId="0" fontId="17" fillId="0" borderId="0" xfId="10" applyFont="1" applyFill="1" applyBorder="1" applyAlignment="1">
      <alignment vertical="center"/>
    </xf>
    <xf numFmtId="0" fontId="11" fillId="0" borderId="0" xfId="0" applyFont="1" applyFill="1"/>
    <xf numFmtId="0" fontId="0" fillId="0" borderId="0" xfId="0" applyFill="1" applyAlignment="1">
      <alignment horizontal="left"/>
    </xf>
    <xf numFmtId="0" fontId="32" fillId="0" borderId="0" xfId="22" applyFont="1" applyBorder="1" applyAlignment="1">
      <alignment vertical="top" wrapText="1"/>
    </xf>
    <xf numFmtId="1" fontId="16" fillId="0" borderId="1" xfId="9" applyNumberFormat="1" applyFont="1" applyFill="1" applyBorder="1" applyAlignment="1">
      <alignment horizontal="center" vertical="top"/>
    </xf>
    <xf numFmtId="44" fontId="32" fillId="0" borderId="0" xfId="22" applyNumberFormat="1" applyFont="1" applyFill="1" applyBorder="1" applyAlignment="1">
      <alignment vertical="top" wrapText="1"/>
    </xf>
    <xf numFmtId="0" fontId="32" fillId="0" borderId="0" xfId="22" applyFont="1" applyFill="1" applyBorder="1" applyAlignment="1">
      <alignment horizontal="left" vertical="top" wrapText="1"/>
    </xf>
    <xf numFmtId="166" fontId="32" fillId="0" borderId="0" xfId="22" applyNumberFormat="1" applyFont="1" applyFill="1" applyBorder="1" applyAlignment="1">
      <alignment horizontal="right" vertical="center"/>
    </xf>
    <xf numFmtId="0" fontId="25" fillId="0" borderId="0" xfId="22" applyFill="1"/>
    <xf numFmtId="0" fontId="18" fillId="0" borderId="1" xfId="0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horizontal="left" wrapText="1"/>
    </xf>
    <xf numFmtId="0" fontId="43" fillId="0" borderId="0" xfId="435" applyFont="1" applyBorder="1" applyAlignment="1">
      <alignment vertical="center" wrapText="1"/>
    </xf>
    <xf numFmtId="0" fontId="48" fillId="2" borderId="0" xfId="10" applyFont="1" applyFill="1" applyBorder="1" applyAlignment="1">
      <alignment vertical="center"/>
    </xf>
    <xf numFmtId="0" fontId="2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0" fontId="21" fillId="0" borderId="1" xfId="1" applyNumberFormat="1" applyFont="1" applyFill="1" applyBorder="1"/>
    <xf numFmtId="0" fontId="19" fillId="0" borderId="0" xfId="0" applyFont="1" applyFill="1" applyAlignment="1">
      <alignment horizontal="center"/>
    </xf>
    <xf numFmtId="0" fontId="40" fillId="0" borderId="0" xfId="429" applyFont="1" applyFill="1" applyBorder="1"/>
    <xf numFmtId="166" fontId="21" fillId="0" borderId="1" xfId="0" applyNumberFormat="1" applyFont="1" applyFill="1" applyBorder="1" applyAlignment="1">
      <alignment horizontal="right"/>
    </xf>
    <xf numFmtId="0" fontId="29" fillId="0" borderId="0" xfId="10" applyFont="1" applyFill="1" applyBorder="1" applyAlignment="1"/>
    <xf numFmtId="10" fontId="21" fillId="0" borderId="0" xfId="1" applyNumberFormat="1" applyFont="1" applyFill="1" applyBorder="1"/>
    <xf numFmtId="0" fontId="0" fillId="0" borderId="0" xfId="0" applyAlignment="1">
      <alignment horizontal="center"/>
    </xf>
    <xf numFmtId="0" fontId="20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9" fontId="16" fillId="0" borderId="1" xfId="0" applyNumberFormat="1" applyFont="1" applyFill="1" applyBorder="1" applyAlignment="1">
      <alignment horizontal="right" vertical="center"/>
    </xf>
    <xf numFmtId="10" fontId="21" fillId="0" borderId="2" xfId="1" applyNumberFormat="1" applyFont="1" applyFill="1" applyBorder="1"/>
    <xf numFmtId="0" fontId="20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9" fontId="18" fillId="0" borderId="0" xfId="0" applyNumberFormat="1" applyFont="1" applyFill="1" applyBorder="1" applyAlignment="1">
      <alignment horizontal="right" vertical="center" wrapText="1"/>
    </xf>
    <xf numFmtId="0" fontId="0" fillId="0" borderId="1" xfId="0" applyBorder="1"/>
    <xf numFmtId="9" fontId="0" fillId="0" borderId="1" xfId="0" applyNumberFormat="1" applyBorder="1"/>
    <xf numFmtId="10" fontId="18" fillId="0" borderId="1" xfId="0" applyNumberFormat="1" applyFont="1" applyFill="1" applyBorder="1" applyAlignment="1">
      <alignment horizontal="right" vertical="center"/>
    </xf>
    <xf numFmtId="10" fontId="16" fillId="0" borderId="1" xfId="0" applyNumberFormat="1" applyFont="1" applyFill="1" applyBorder="1" applyAlignment="1">
      <alignment horizontal="right" vertical="center"/>
    </xf>
    <xf numFmtId="10" fontId="16" fillId="2" borderId="1" xfId="7" applyNumberFormat="1" applyFont="1" applyFill="1" applyBorder="1" applyAlignment="1">
      <alignment horizontal="right" vertical="center"/>
    </xf>
    <xf numFmtId="10" fontId="18" fillId="2" borderId="1" xfId="7" applyNumberFormat="1" applyFont="1" applyFill="1" applyBorder="1" applyAlignment="1">
      <alignment horizontal="right" vertical="center"/>
    </xf>
    <xf numFmtId="9" fontId="18" fillId="2" borderId="1" xfId="7" applyNumberFormat="1" applyFont="1" applyFill="1" applyBorder="1" applyAlignment="1">
      <alignment horizontal="right" vertical="center"/>
    </xf>
    <xf numFmtId="10" fontId="18" fillId="2" borderId="1" xfId="1" applyNumberFormat="1" applyFont="1" applyFill="1" applyBorder="1" applyAlignment="1">
      <alignment horizontal="right" vertical="center"/>
    </xf>
    <xf numFmtId="10" fontId="16" fillId="2" borderId="1" xfId="1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>
      <alignment vertical="center"/>
    </xf>
    <xf numFmtId="0" fontId="20" fillId="0" borderId="1" xfId="8" applyFont="1" applyFill="1" applyBorder="1" applyAlignment="1">
      <alignment vertical="center" wrapText="1"/>
    </xf>
    <xf numFmtId="9" fontId="18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right"/>
    </xf>
    <xf numFmtId="9" fontId="18" fillId="0" borderId="0" xfId="0" applyNumberFormat="1" applyFont="1" applyFill="1" applyBorder="1" applyAlignment="1">
      <alignment horizontal="center" vertical="center"/>
    </xf>
    <xf numFmtId="0" fontId="19" fillId="0" borderId="1" xfId="0" applyFont="1" applyBorder="1"/>
    <xf numFmtId="9" fontId="19" fillId="0" borderId="1" xfId="0" applyNumberFormat="1" applyFont="1" applyBorder="1"/>
    <xf numFmtId="166" fontId="47" fillId="0" borderId="0" xfId="438" applyNumberFormat="1" applyFont="1" applyBorder="1" applyAlignment="1">
      <alignment horizontal="right" vertical="top"/>
    </xf>
    <xf numFmtId="9" fontId="19" fillId="0" borderId="0" xfId="0" applyNumberFormat="1" applyFont="1" applyBorder="1"/>
    <xf numFmtId="0" fontId="20" fillId="2" borderId="0" xfId="10" applyFont="1" applyFill="1" applyBorder="1" applyAlignment="1">
      <alignment horizontal="center" wrapText="1"/>
    </xf>
    <xf numFmtId="1" fontId="19" fillId="0" borderId="1" xfId="0" applyNumberFormat="1" applyFont="1" applyBorder="1"/>
    <xf numFmtId="0" fontId="0" fillId="0" borderId="0" xfId="0" applyFont="1" applyFill="1" applyAlignment="1">
      <alignment horizontal="center"/>
    </xf>
    <xf numFmtId="0" fontId="11" fillId="0" borderId="8" xfId="429" applyFont="1" applyFill="1" applyBorder="1"/>
    <xf numFmtId="0" fontId="20" fillId="0" borderId="0" xfId="440" applyFont="1" applyFill="1" applyBorder="1" applyAlignment="1"/>
    <xf numFmtId="0" fontId="20" fillId="0" borderId="1" xfId="440" applyFont="1" applyFill="1" applyBorder="1" applyAlignment="1">
      <alignment horizontal="center" wrapText="1"/>
    </xf>
    <xf numFmtId="0" fontId="20" fillId="0" borderId="2" xfId="440" applyFont="1" applyFill="1" applyBorder="1" applyAlignment="1">
      <alignment horizontal="center" wrapText="1"/>
    </xf>
    <xf numFmtId="0" fontId="20" fillId="0" borderId="0" xfId="440" applyFont="1" applyFill="1" applyBorder="1" applyAlignment="1">
      <alignment horizontal="center" wrapText="1"/>
    </xf>
    <xf numFmtId="0" fontId="18" fillId="0" borderId="1" xfId="440" applyFont="1" applyFill="1" applyBorder="1" applyAlignment="1">
      <alignment horizontal="left" vertical="center" wrapText="1"/>
    </xf>
    <xf numFmtId="10" fontId="18" fillId="0" borderId="2" xfId="0" applyNumberFormat="1" applyFont="1" applyFill="1" applyBorder="1" applyAlignment="1">
      <alignment horizontal="right" vertical="center"/>
    </xf>
    <xf numFmtId="0" fontId="21" fillId="0" borderId="1" xfId="440" applyFont="1" applyFill="1" applyBorder="1" applyAlignment="1">
      <alignment wrapText="1"/>
    </xf>
    <xf numFmtId="166" fontId="32" fillId="0" borderId="10" xfId="442" applyNumberFormat="1" applyFont="1" applyFill="1" applyBorder="1" applyAlignment="1">
      <alignment horizontal="right" vertical="top"/>
    </xf>
    <xf numFmtId="166" fontId="32" fillId="0" borderId="12" xfId="442" applyNumberFormat="1" applyFont="1" applyFill="1" applyBorder="1" applyAlignment="1">
      <alignment horizontal="right" vertical="top"/>
    </xf>
    <xf numFmtId="166" fontId="32" fillId="0" borderId="14" xfId="442" applyNumberFormat="1" applyFont="1" applyFill="1" applyBorder="1" applyAlignment="1">
      <alignment horizontal="right" vertical="top"/>
    </xf>
    <xf numFmtId="0" fontId="23" fillId="0" borderId="0" xfId="440" applyFont="1" applyFill="1" applyBorder="1" applyAlignment="1">
      <alignment vertical="center"/>
    </xf>
    <xf numFmtId="0" fontId="29" fillId="0" borderId="0" xfId="440" applyFont="1" applyFill="1" applyBorder="1" applyAlignment="1">
      <alignment vertical="center"/>
    </xf>
    <xf numFmtId="0" fontId="0" fillId="0" borderId="0" xfId="0" applyFont="1" applyFill="1"/>
    <xf numFmtId="0" fontId="20" fillId="0" borderId="0" xfId="441" applyFont="1" applyFill="1" applyBorder="1" applyAlignment="1">
      <alignment vertical="center" wrapText="1"/>
    </xf>
    <xf numFmtId="0" fontId="20" fillId="0" borderId="3" xfId="440" applyFont="1" applyFill="1" applyBorder="1" applyAlignment="1">
      <alignment horizontal="center" wrapText="1"/>
    </xf>
    <xf numFmtId="0" fontId="3" fillId="0" borderId="0" xfId="440" applyFill="1"/>
    <xf numFmtId="0" fontId="3" fillId="0" borderId="0" xfId="440" applyFill="1" applyAlignment="1">
      <alignment horizontal="center"/>
    </xf>
    <xf numFmtId="10" fontId="21" fillId="0" borderId="0" xfId="443" applyNumberFormat="1" applyFont="1" applyFill="1" applyBorder="1" applyAlignment="1">
      <alignment horizontal="center"/>
    </xf>
    <xf numFmtId="0" fontId="20" fillId="2" borderId="0" xfId="440" applyFont="1" applyFill="1" applyBorder="1" applyAlignment="1"/>
    <xf numFmtId="0" fontId="20" fillId="2" borderId="1" xfId="440" applyFont="1" applyFill="1" applyBorder="1" applyAlignment="1">
      <alignment horizontal="center" wrapText="1"/>
    </xf>
    <xf numFmtId="0" fontId="20" fillId="2" borderId="3" xfId="440" applyFont="1" applyFill="1" applyBorder="1" applyAlignment="1">
      <alignment horizontal="center" wrapText="1"/>
    </xf>
    <xf numFmtId="0" fontId="20" fillId="2" borderId="0" xfId="440" applyFont="1" applyFill="1" applyBorder="1" applyAlignment="1">
      <alignment horizontal="center" wrapText="1"/>
    </xf>
    <xf numFmtId="0" fontId="21" fillId="2" borderId="1" xfId="440" applyFont="1" applyFill="1" applyBorder="1" applyAlignment="1">
      <alignment wrapText="1"/>
    </xf>
    <xf numFmtId="166" fontId="32" fillId="0" borderId="10" xfId="444" applyNumberFormat="1" applyFont="1" applyBorder="1" applyAlignment="1">
      <alignment horizontal="right" vertical="top"/>
    </xf>
    <xf numFmtId="166" fontId="32" fillId="0" borderId="9" xfId="444" applyNumberFormat="1" applyFont="1" applyBorder="1" applyAlignment="1">
      <alignment horizontal="right" vertical="top"/>
    </xf>
    <xf numFmtId="166" fontId="32" fillId="0" borderId="0" xfId="444" applyNumberFormat="1" applyFont="1" applyBorder="1" applyAlignment="1">
      <alignment horizontal="right" vertical="top"/>
    </xf>
    <xf numFmtId="166" fontId="32" fillId="0" borderId="12" xfId="444" applyNumberFormat="1" applyFont="1" applyBorder="1" applyAlignment="1">
      <alignment horizontal="right" vertical="top"/>
    </xf>
    <xf numFmtId="166" fontId="32" fillId="0" borderId="11" xfId="444" applyNumberFormat="1" applyFont="1" applyBorder="1" applyAlignment="1">
      <alignment horizontal="right" vertical="top"/>
    </xf>
    <xf numFmtId="166" fontId="32" fillId="0" borderId="14" xfId="444" applyNumberFormat="1" applyFont="1" applyBorder="1" applyAlignment="1">
      <alignment horizontal="right" vertical="top"/>
    </xf>
    <xf numFmtId="166" fontId="32" fillId="0" borderId="13" xfId="444" applyNumberFormat="1" applyFont="1" applyBorder="1" applyAlignment="1">
      <alignment horizontal="right" vertical="top"/>
    </xf>
    <xf numFmtId="0" fontId="23" fillId="2" borderId="0" xfId="440" applyFont="1" applyFill="1" applyBorder="1" applyAlignment="1">
      <alignment vertical="center"/>
    </xf>
    <xf numFmtId="0" fontId="3" fillId="2" borderId="0" xfId="440" applyFill="1"/>
    <xf numFmtId="10" fontId="21" fillId="0" borderId="0" xfId="443" applyNumberFormat="1" applyFont="1" applyBorder="1" applyAlignment="1">
      <alignment horizontal="center"/>
    </xf>
    <xf numFmtId="0" fontId="41" fillId="2" borderId="0" xfId="440" applyFont="1" applyFill="1"/>
    <xf numFmtId="0" fontId="41" fillId="2" borderId="0" xfId="440" applyFont="1" applyFill="1" applyAlignment="1">
      <alignment horizontal="center"/>
    </xf>
    <xf numFmtId="10" fontId="20" fillId="0" borderId="0" xfId="443" applyNumberFormat="1" applyFont="1" applyBorder="1" applyAlignment="1">
      <alignment horizontal="center"/>
    </xf>
    <xf numFmtId="0" fontId="20" fillId="0" borderId="0" xfId="441" applyFont="1" applyFill="1" applyBorder="1" applyAlignment="1">
      <alignment horizontal="center" vertical="center" wrapText="1"/>
    </xf>
    <xf numFmtId="0" fontId="20" fillId="2" borderId="2" xfId="440" applyFont="1" applyFill="1" applyBorder="1" applyAlignment="1">
      <alignment horizontal="center" wrapText="1"/>
    </xf>
    <xf numFmtId="166" fontId="32" fillId="0" borderId="10" xfId="445" applyNumberFormat="1" applyFont="1" applyBorder="1" applyAlignment="1">
      <alignment horizontal="right" vertical="top"/>
    </xf>
    <xf numFmtId="166" fontId="32" fillId="0" borderId="9" xfId="445" applyNumberFormat="1" applyFont="1" applyBorder="1" applyAlignment="1">
      <alignment horizontal="right" vertical="top"/>
    </xf>
    <xf numFmtId="166" fontId="32" fillId="0" borderId="0" xfId="445" applyNumberFormat="1" applyFont="1" applyBorder="1" applyAlignment="1">
      <alignment horizontal="right" vertical="top"/>
    </xf>
    <xf numFmtId="166" fontId="32" fillId="0" borderId="12" xfId="445" applyNumberFormat="1" applyFont="1" applyBorder="1" applyAlignment="1">
      <alignment horizontal="right" vertical="top"/>
    </xf>
    <xf numFmtId="166" fontId="32" fillId="0" borderId="11" xfId="445" applyNumberFormat="1" applyFont="1" applyBorder="1" applyAlignment="1">
      <alignment horizontal="right" vertical="top"/>
    </xf>
    <xf numFmtId="0" fontId="21" fillId="2" borderId="5" xfId="440" applyFont="1" applyFill="1" applyBorder="1" applyAlignment="1">
      <alignment wrapText="1"/>
    </xf>
    <xf numFmtId="0" fontId="21" fillId="0" borderId="5" xfId="0" applyFont="1" applyFill="1" applyBorder="1" applyAlignment="1">
      <alignment horizontal="right"/>
    </xf>
    <xf numFmtId="10" fontId="16" fillId="0" borderId="5" xfId="0" applyNumberFormat="1" applyFont="1" applyFill="1" applyBorder="1" applyAlignment="1">
      <alignment horizontal="right" vertical="center"/>
    </xf>
    <xf numFmtId="166" fontId="32" fillId="0" borderId="22" xfId="445" applyNumberFormat="1" applyFont="1" applyBorder="1" applyAlignment="1">
      <alignment horizontal="right" vertical="top"/>
    </xf>
    <xf numFmtId="166" fontId="32" fillId="0" borderId="23" xfId="445" applyNumberFormat="1" applyFont="1" applyBorder="1" applyAlignment="1">
      <alignment horizontal="right" vertical="top"/>
    </xf>
    <xf numFmtId="0" fontId="16" fillId="0" borderId="5" xfId="0" applyFont="1" applyFill="1" applyBorder="1" applyAlignment="1">
      <alignment horizontal="right" vertical="center" wrapText="1"/>
    </xf>
    <xf numFmtId="0" fontId="18" fillId="0" borderId="5" xfId="0" applyFont="1" applyFill="1" applyBorder="1" applyAlignment="1">
      <alignment horizontal="right" vertical="center" wrapText="1"/>
    </xf>
    <xf numFmtId="9" fontId="18" fillId="0" borderId="5" xfId="0" applyNumberFormat="1" applyFont="1" applyFill="1" applyBorder="1" applyAlignment="1">
      <alignment horizontal="right" vertical="center"/>
    </xf>
    <xf numFmtId="166" fontId="32" fillId="0" borderId="1" xfId="445" applyNumberFormat="1" applyFont="1" applyBorder="1" applyAlignment="1">
      <alignment horizontal="right" vertical="top"/>
    </xf>
    <xf numFmtId="10" fontId="3" fillId="2" borderId="0" xfId="440" applyNumberFormat="1" applyFill="1"/>
    <xf numFmtId="0" fontId="3" fillId="2" borderId="0" xfId="440" applyFill="1" applyAlignment="1">
      <alignment horizontal="center"/>
    </xf>
    <xf numFmtId="166" fontId="32" fillId="0" borderId="12" xfId="446" applyNumberFormat="1" applyFont="1" applyBorder="1" applyAlignment="1">
      <alignment horizontal="right" vertical="top"/>
    </xf>
    <xf numFmtId="166" fontId="32" fillId="0" borderId="0" xfId="446" applyNumberFormat="1" applyFont="1" applyBorder="1" applyAlignment="1">
      <alignment horizontal="right" vertical="top"/>
    </xf>
    <xf numFmtId="166" fontId="32" fillId="0" borderId="14" xfId="446" applyNumberFormat="1" applyFont="1" applyBorder="1" applyAlignment="1">
      <alignment horizontal="right" vertical="top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wrapText="1"/>
    </xf>
    <xf numFmtId="1" fontId="19" fillId="0" borderId="0" xfId="0" applyNumberFormat="1" applyFont="1" applyBorder="1"/>
    <xf numFmtId="9" fontId="20" fillId="0" borderId="1" xfId="0" applyNumberFormat="1" applyFont="1" applyFill="1" applyBorder="1" applyAlignment="1">
      <alignment wrapText="1"/>
    </xf>
    <xf numFmtId="0" fontId="20" fillId="0" borderId="2" xfId="8" applyFont="1" applyFill="1" applyBorder="1" applyAlignment="1">
      <alignment horizontal="center" vertical="center" wrapText="1"/>
    </xf>
    <xf numFmtId="9" fontId="20" fillId="0" borderId="0" xfId="0" applyNumberFormat="1" applyFont="1" applyFill="1" applyBorder="1" applyAlignment="1">
      <alignment wrapText="1"/>
    </xf>
    <xf numFmtId="9" fontId="0" fillId="0" borderId="0" xfId="0" applyNumberFormat="1" applyBorder="1"/>
    <xf numFmtId="44" fontId="21" fillId="0" borderId="1" xfId="447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8" fillId="0" borderId="1" xfId="0" applyFont="1" applyFill="1" applyBorder="1" applyAlignment="1">
      <alignment horizontal="center" vertical="center"/>
    </xf>
    <xf numFmtId="0" fontId="17" fillId="0" borderId="0" xfId="430" applyFont="1" applyFill="1" applyBorder="1" applyAlignment="1"/>
    <xf numFmtId="0" fontId="0" fillId="0" borderId="0" xfId="0" applyFont="1" applyFill="1" applyAlignment="1"/>
    <xf numFmtId="0" fontId="2" fillId="2" borderId="0" xfId="10" applyFont="1" applyFill="1"/>
    <xf numFmtId="1" fontId="20" fillId="0" borderId="2" xfId="0" applyNumberFormat="1" applyFont="1" applyFill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left" vertical="center" wrapText="1"/>
    </xf>
    <xf numFmtId="169" fontId="0" fillId="0" borderId="0" xfId="0" applyNumberFormat="1"/>
    <xf numFmtId="170" fontId="32" fillId="0" borderId="0" xfId="448" applyNumberFormat="1" applyFont="1" applyBorder="1" applyAlignment="1">
      <alignment vertical="top" wrapText="1"/>
    </xf>
    <xf numFmtId="0" fontId="0" fillId="0" borderId="0" xfId="0" applyFont="1" applyBorder="1" applyAlignment="1">
      <alignment wrapText="1"/>
    </xf>
    <xf numFmtId="0" fontId="0" fillId="0" borderId="0" xfId="0" applyFill="1" applyAlignment="1">
      <alignment horizontal="center"/>
    </xf>
    <xf numFmtId="10" fontId="21" fillId="0" borderId="0" xfId="12" applyNumberFormat="1" applyFont="1" applyFill="1" applyBorder="1"/>
    <xf numFmtId="0" fontId="50" fillId="0" borderId="0" xfId="10" applyFont="1" applyFill="1" applyBorder="1" applyAlignment="1">
      <alignment vertical="center"/>
    </xf>
    <xf numFmtId="0" fontId="1" fillId="0" borderId="0" xfId="10" applyFont="1" applyFill="1"/>
    <xf numFmtId="0" fontId="19" fillId="0" borderId="0" xfId="0" applyFont="1" applyFill="1"/>
    <xf numFmtId="0" fontId="28" fillId="0" borderId="0" xfId="0" applyFont="1" applyFill="1"/>
    <xf numFmtId="0" fontId="52" fillId="0" borderId="0" xfId="0" applyFont="1" applyFill="1"/>
    <xf numFmtId="0" fontId="28" fillId="0" borderId="0" xfId="0" applyFont="1" applyFill="1" applyAlignment="1">
      <alignment horizontal="center"/>
    </xf>
    <xf numFmtId="0" fontId="37" fillId="2" borderId="0" xfId="0" applyFont="1" applyFill="1" applyBorder="1" applyAlignment="1">
      <alignment horizontal="left" vertical="center" wrapText="1"/>
    </xf>
    <xf numFmtId="0" fontId="37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0" fillId="0" borderId="0" xfId="0" applyFont="1" applyAlignment="1">
      <alignment horizontal="center"/>
    </xf>
    <xf numFmtId="0" fontId="51" fillId="0" borderId="0" xfId="0" applyFont="1" applyFill="1" applyBorder="1" applyAlignment="1">
      <alignment horizontal="center" wrapText="1"/>
    </xf>
    <xf numFmtId="0" fontId="20" fillId="0" borderId="0" xfId="44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20" fillId="0" borderId="1" xfId="440" applyFont="1" applyFill="1" applyBorder="1" applyAlignment="1">
      <alignment horizontal="center" vertical="center" wrapText="1"/>
    </xf>
    <xf numFmtId="0" fontId="20" fillId="0" borderId="2" xfId="440" applyFont="1" applyFill="1" applyBorder="1" applyAlignment="1">
      <alignment horizontal="center"/>
    </xf>
    <xf numFmtId="0" fontId="20" fillId="0" borderId="4" xfId="44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20" fillId="0" borderId="1" xfId="441" applyFont="1" applyFill="1" applyBorder="1" applyAlignment="1">
      <alignment horizontal="center" vertical="center" wrapText="1"/>
    </xf>
    <xf numFmtId="0" fontId="20" fillId="0" borderId="2" xfId="441" applyFont="1" applyFill="1" applyBorder="1" applyAlignment="1">
      <alignment horizontal="center" vertical="center" wrapText="1"/>
    </xf>
    <xf numFmtId="0" fontId="20" fillId="0" borderId="3" xfId="441" applyFont="1" applyFill="1" applyBorder="1" applyAlignment="1">
      <alignment horizontal="center" vertical="center" wrapText="1"/>
    </xf>
    <xf numFmtId="0" fontId="20" fillId="0" borderId="4" xfId="44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0" fillId="0" borderId="1" xfId="8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20" fillId="0" borderId="1" xfId="8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45" fillId="0" borderId="0" xfId="434" applyFont="1" applyFill="1" applyBorder="1" applyAlignment="1">
      <alignment horizontal="left" vertical="top" wrapText="1"/>
    </xf>
    <xf numFmtId="0" fontId="43" fillId="0" borderId="0" xfId="434" applyFont="1" applyFill="1" applyBorder="1" applyAlignment="1">
      <alignment horizontal="center" vertical="center" wrapText="1"/>
    </xf>
    <xf numFmtId="0" fontId="44" fillId="0" borderId="0" xfId="434" applyFont="1" applyFill="1" applyBorder="1" applyAlignment="1">
      <alignment horizontal="left" wrapText="1"/>
    </xf>
    <xf numFmtId="0" fontId="44" fillId="0" borderId="0" xfId="434" applyFont="1" applyFill="1" applyBorder="1" applyAlignment="1">
      <alignment horizontal="center" wrapText="1"/>
    </xf>
    <xf numFmtId="0" fontId="44" fillId="0" borderId="0" xfId="434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horizontal="center" vertical="center"/>
    </xf>
    <xf numFmtId="0" fontId="20" fillId="0" borderId="5" xfId="8" applyFont="1" applyFill="1" applyBorder="1" applyAlignment="1">
      <alignment horizontal="center" vertical="center"/>
    </xf>
    <xf numFmtId="0" fontId="20" fillId="0" borderId="7" xfId="8" applyFont="1" applyFill="1" applyBorder="1" applyAlignment="1">
      <alignment horizontal="center" vertical="center"/>
    </xf>
    <xf numFmtId="0" fontId="20" fillId="0" borderId="6" xfId="8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20" fillId="0" borderId="1" xfId="424" applyFont="1" applyFill="1" applyBorder="1" applyAlignment="1">
      <alignment horizontal="center" vertical="center"/>
    </xf>
    <xf numFmtId="0" fontId="20" fillId="0" borderId="1" xfId="424" applyFont="1" applyFill="1" applyBorder="1" applyAlignment="1">
      <alignment horizontal="center" vertical="center" wrapText="1"/>
    </xf>
    <xf numFmtId="0" fontId="20" fillId="0" borderId="5" xfId="424" applyFont="1" applyFill="1" applyBorder="1" applyAlignment="1">
      <alignment horizontal="center" vertical="center"/>
    </xf>
    <xf numFmtId="0" fontId="20" fillId="0" borderId="6" xfId="424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43" fillId="0" borderId="0" xfId="436" applyFont="1" applyBorder="1" applyAlignment="1">
      <alignment horizontal="center" vertical="center" wrapText="1"/>
    </xf>
    <xf numFmtId="0" fontId="21" fillId="0" borderId="0" xfId="8" applyFont="1" applyFill="1" applyBorder="1" applyAlignment="1">
      <alignment horizontal="left" vertical="top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1" xfId="441" applyFont="1" applyBorder="1" applyAlignment="1">
      <alignment horizontal="center" vertical="center" wrapText="1"/>
    </xf>
    <xf numFmtId="0" fontId="20" fillId="0" borderId="0" xfId="8" applyFont="1" applyFill="1" applyBorder="1" applyAlignment="1">
      <alignment horizontal="center" vertical="center" wrapText="1"/>
    </xf>
    <xf numFmtId="0" fontId="43" fillId="0" borderId="0" xfId="437" applyFont="1" applyBorder="1" applyAlignment="1">
      <alignment horizontal="center" vertical="center" wrapText="1"/>
    </xf>
    <xf numFmtId="0" fontId="20" fillId="2" borderId="1" xfId="440" applyFont="1" applyFill="1" applyBorder="1" applyAlignment="1">
      <alignment horizontal="center" vertical="center" wrapText="1"/>
    </xf>
    <xf numFmtId="0" fontId="20" fillId="2" borderId="1" xfId="440" applyFont="1" applyFill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20" fillId="0" borderId="0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20" fillId="2" borderId="1" xfId="10" applyFont="1" applyFill="1" applyBorder="1" applyAlignment="1">
      <alignment horizontal="center" vertical="center" wrapText="1"/>
    </xf>
    <xf numFmtId="0" fontId="20" fillId="0" borderId="1" xfId="11" applyFont="1" applyBorder="1" applyAlignment="1">
      <alignment horizontal="center" vertical="center" wrapText="1"/>
    </xf>
    <xf numFmtId="0" fontId="20" fillId="2" borderId="2" xfId="430" applyFont="1" applyFill="1" applyBorder="1" applyAlignment="1">
      <alignment horizontal="center"/>
    </xf>
    <xf numFmtId="0" fontId="20" fillId="2" borderId="4" xfId="430" applyFont="1" applyFill="1" applyBorder="1" applyAlignment="1">
      <alignment horizontal="center"/>
    </xf>
    <xf numFmtId="0" fontId="20" fillId="2" borderId="3" xfId="430" applyFont="1" applyFill="1" applyBorder="1" applyAlignment="1">
      <alignment horizontal="center"/>
    </xf>
    <xf numFmtId="0" fontId="20" fillId="2" borderId="2" xfId="440" applyFont="1" applyFill="1" applyBorder="1" applyAlignment="1">
      <alignment horizontal="center"/>
    </xf>
    <xf numFmtId="0" fontId="20" fillId="2" borderId="4" xfId="440" applyFont="1" applyFill="1" applyBorder="1" applyAlignment="1">
      <alignment horizontal="center"/>
    </xf>
    <xf numFmtId="0" fontId="32" fillId="0" borderId="0" xfId="22" applyFont="1" applyBorder="1" applyAlignment="1">
      <alignment horizontal="left" wrapText="1"/>
    </xf>
    <xf numFmtId="0" fontId="20" fillId="0" borderId="5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5" xfId="441" applyFont="1" applyFill="1" applyBorder="1" applyAlignment="1">
      <alignment horizontal="center" vertical="center" wrapText="1"/>
    </xf>
    <xf numFmtId="0" fontId="20" fillId="0" borderId="17" xfId="441" applyFont="1" applyFill="1" applyBorder="1" applyAlignment="1">
      <alignment horizontal="center" vertical="center" wrapText="1"/>
    </xf>
    <xf numFmtId="0" fontId="20" fillId="0" borderId="20" xfId="441" applyFont="1" applyFill="1" applyBorder="1" applyAlignment="1">
      <alignment horizontal="center" vertical="center" wrapText="1"/>
    </xf>
    <xf numFmtId="0" fontId="20" fillId="0" borderId="21" xfId="44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8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left" wrapText="1"/>
    </xf>
  </cellXfs>
  <cellStyles count="449">
    <cellStyle name="ANCLAS,REZONES Y SUS PARTES,DE FUNDICION,DE HIERRO O DE ACERO" xfId="15"/>
    <cellStyle name="Hipervínculo" xfId="429" builtinId="8"/>
    <cellStyle name="Hipervínculo 2" xfId="3"/>
    <cellStyle name="Millares" xfId="448" builtinId="3"/>
    <cellStyle name="Millares 2" xfId="4"/>
    <cellStyle name="Millares 3" xfId="16"/>
    <cellStyle name="Millares 4" xfId="13"/>
    <cellStyle name="Millares 4 2" xfId="17"/>
    <cellStyle name="Millares 4 3" xfId="428"/>
    <cellStyle name="Moneda" xfId="447" builtinId="4"/>
    <cellStyle name="Normal" xfId="0" builtinId="0"/>
    <cellStyle name="Normal 2" xfId="2"/>
    <cellStyle name="Normal 2 2" xfId="5"/>
    <cellStyle name="Normal 2 3" xfId="11"/>
    <cellStyle name="Normal 2 3 2" xfId="18"/>
    <cellStyle name="Normal 2 3 2 2" xfId="19"/>
    <cellStyle name="Normal 2 3 3" xfId="432"/>
    <cellStyle name="Normal 2 3 4" xfId="424"/>
    <cellStyle name="Normal 2 3 5" xfId="441"/>
    <cellStyle name="Normal 3" xfId="10"/>
    <cellStyle name="Normal 3 2" xfId="430"/>
    <cellStyle name="Normal 3 3" xfId="427"/>
    <cellStyle name="Normal 3 4" xfId="431"/>
    <cellStyle name="Normal 3 5" xfId="440"/>
    <cellStyle name="Normal 4" xfId="20"/>
    <cellStyle name="Normal 5" xfId="439"/>
    <cellStyle name="Normal_Hoja1" xfId="6"/>
    <cellStyle name="Normal_T1 2" xfId="442"/>
    <cellStyle name="Normal_T12" xfId="8"/>
    <cellStyle name="Normal_T12_1" xfId="14"/>
    <cellStyle name="Normal_T13" xfId="21"/>
    <cellStyle name="Normal_T16" xfId="435"/>
    <cellStyle name="Normal_T17" xfId="436"/>
    <cellStyle name="Normal_T22" xfId="437"/>
    <cellStyle name="Normal_T23 2" xfId="444"/>
    <cellStyle name="Normal_T24" xfId="438"/>
    <cellStyle name="Normal_T30_1" xfId="22"/>
    <cellStyle name="Normal_T31_1" xfId="23"/>
    <cellStyle name="Normal_T33" xfId="9"/>
    <cellStyle name="Normal_T34_1" xfId="24"/>
    <cellStyle name="Normal_T37 2" xfId="445"/>
    <cellStyle name="Normal_T4" xfId="434"/>
    <cellStyle name="Normal_T43 2" xfId="446"/>
    <cellStyle name="Normal_T7" xfId="426"/>
    <cellStyle name="Porcentaje" xfId="1" builtinId="5"/>
    <cellStyle name="Porcentaje 2" xfId="7"/>
    <cellStyle name="Porcentaje 2 2" xfId="25"/>
    <cellStyle name="Porcentaje 2 2 2" xfId="26"/>
    <cellStyle name="Porcentaje 2 3" xfId="425"/>
    <cellStyle name="Porcentaje 3" xfId="12"/>
    <cellStyle name="Porcentaje 3 2" xfId="433"/>
    <cellStyle name="Porcentaje 3 3" xfId="443"/>
    <cellStyle name="Porcentual 2" xfId="27"/>
    <cellStyle name="style1412024752564" xfId="28"/>
    <cellStyle name="style1412024752626" xfId="29"/>
    <cellStyle name="style1412024752673" xfId="30"/>
    <cellStyle name="style1412024752720" xfId="31"/>
    <cellStyle name="style1412024752751" xfId="32"/>
    <cellStyle name="style1412024752829" xfId="33"/>
    <cellStyle name="style1412024752923" xfId="34"/>
    <cellStyle name="style1412024752954" xfId="35"/>
    <cellStyle name="style1412024752985" xfId="36"/>
    <cellStyle name="style1412024753032" xfId="37"/>
    <cellStyle name="style1412024753094" xfId="38"/>
    <cellStyle name="style1412024753188" xfId="39"/>
    <cellStyle name="style1412024753219" xfId="40"/>
    <cellStyle name="style1412024753250" xfId="41"/>
    <cellStyle name="style1412024753313" xfId="42"/>
    <cellStyle name="style1412024753360" xfId="43"/>
    <cellStyle name="style1412024753391" xfId="44"/>
    <cellStyle name="style1412024753422" xfId="45"/>
    <cellStyle name="style1412024753484" xfId="46"/>
    <cellStyle name="style1412024753531" xfId="47"/>
    <cellStyle name="style1412024753547" xfId="48"/>
    <cellStyle name="style1412024755310" xfId="49"/>
    <cellStyle name="style1412024755341" xfId="50"/>
    <cellStyle name="style1412024755450" xfId="51"/>
    <cellStyle name="style1412024755481" xfId="52"/>
    <cellStyle name="style1412024755512" xfId="53"/>
    <cellStyle name="style1412271628268" xfId="54"/>
    <cellStyle name="style1412271628299" xfId="55"/>
    <cellStyle name="style1412271628362" xfId="56"/>
    <cellStyle name="style1412271628409" xfId="57"/>
    <cellStyle name="style1412271628502" xfId="58"/>
    <cellStyle name="style1412271628689" xfId="59"/>
    <cellStyle name="style1412271628783" xfId="60"/>
    <cellStyle name="style1412271628830" xfId="61"/>
    <cellStyle name="style1412271628845" xfId="62"/>
    <cellStyle name="style1412271628861" xfId="63"/>
    <cellStyle name="style1412271628892" xfId="64"/>
    <cellStyle name="style1412271628908" xfId="65"/>
    <cellStyle name="style1412271628939" xfId="66"/>
    <cellStyle name="style1412713427744" xfId="67"/>
    <cellStyle name="style1412713427775" xfId="68"/>
    <cellStyle name="style1412713427822" xfId="69"/>
    <cellStyle name="style1412713427853" xfId="70"/>
    <cellStyle name="style1412713427900" xfId="71"/>
    <cellStyle name="style1412713427931" xfId="72"/>
    <cellStyle name="style1412713427948" xfId="73"/>
    <cellStyle name="style1412713427989" xfId="74"/>
    <cellStyle name="style1412713428159" xfId="75"/>
    <cellStyle name="style1412713428209" xfId="76"/>
    <cellStyle name="style1412713428249" xfId="77"/>
    <cellStyle name="style1412713448288" xfId="78"/>
    <cellStyle name="style1412713448335" xfId="79"/>
    <cellStyle name="style1412713448366" xfId="80"/>
    <cellStyle name="style1412713448398" xfId="81"/>
    <cellStyle name="style1412713448429" xfId="82"/>
    <cellStyle name="style1412713448460" xfId="83"/>
    <cellStyle name="style1412713448585" xfId="84"/>
    <cellStyle name="style1412713448616" xfId="85"/>
    <cellStyle name="style1412713448647" xfId="86"/>
    <cellStyle name="style1412713483950" xfId="87"/>
    <cellStyle name="style1412713483966" xfId="88"/>
    <cellStyle name="style1412713483997" xfId="89"/>
    <cellStyle name="style1412713484028" xfId="90"/>
    <cellStyle name="style1412713484059" xfId="91"/>
    <cellStyle name="style1412713484091" xfId="92"/>
    <cellStyle name="style1412713484122" xfId="93"/>
    <cellStyle name="style1412713484153" xfId="94"/>
    <cellStyle name="style1412713484247" xfId="95"/>
    <cellStyle name="style1412713484293" xfId="96"/>
    <cellStyle name="style1412713484340" xfId="97"/>
    <cellStyle name="style1412713484371" xfId="98"/>
    <cellStyle name="style1412713498770" xfId="99"/>
    <cellStyle name="style1412713498802" xfId="100"/>
    <cellStyle name="style1412713498848" xfId="101"/>
    <cellStyle name="style1412713498911" xfId="102"/>
    <cellStyle name="style1412713498942" xfId="103"/>
    <cellStyle name="style1412713498989" xfId="104"/>
    <cellStyle name="style1412713499129" xfId="105"/>
    <cellStyle name="style1412713499160" xfId="106"/>
    <cellStyle name="style1412713499192" xfId="107"/>
    <cellStyle name="style1412713519612" xfId="108"/>
    <cellStyle name="style1412713519721" xfId="109"/>
    <cellStyle name="style1412713519784" xfId="110"/>
    <cellStyle name="style1412713519815" xfId="111"/>
    <cellStyle name="style1412713519862" xfId="112"/>
    <cellStyle name="style1412713519893" xfId="113"/>
    <cellStyle name="style1412713519924" xfId="114"/>
    <cellStyle name="style1412713519940" xfId="115"/>
    <cellStyle name="style1412713531999" xfId="116"/>
    <cellStyle name="style1412713532092" xfId="117"/>
    <cellStyle name="style1412713532123" xfId="118"/>
    <cellStyle name="style1412713532201" xfId="119"/>
    <cellStyle name="style1412713532248" xfId="120"/>
    <cellStyle name="style1412713532279" xfId="121"/>
    <cellStyle name="style1415110502098" xfId="122"/>
    <cellStyle name="style1415110502129" xfId="123"/>
    <cellStyle name="style1415110502270" xfId="124"/>
    <cellStyle name="style1415110502348" xfId="125"/>
    <cellStyle name="style1415110502394" xfId="126"/>
    <cellStyle name="style1415110502441" xfId="127"/>
    <cellStyle name="style1415110502519" xfId="128"/>
    <cellStyle name="style1415110503564" xfId="129"/>
    <cellStyle name="style1415110504968" xfId="130"/>
    <cellStyle name="style1415110505031" xfId="131"/>
    <cellStyle name="style1415111181507" xfId="132"/>
    <cellStyle name="style1415111181569" xfId="133"/>
    <cellStyle name="style1415111181647" xfId="134"/>
    <cellStyle name="style1415111181709" xfId="135"/>
    <cellStyle name="style1415111184127" xfId="136"/>
    <cellStyle name="style1415111184190" xfId="137"/>
    <cellStyle name="style1415760949615" xfId="138"/>
    <cellStyle name="style1415760949662" xfId="139"/>
    <cellStyle name="style1415761707729" xfId="140"/>
    <cellStyle name="style1415761707776" xfId="141"/>
    <cellStyle name="style1427328137440" xfId="142"/>
    <cellStyle name="style1427328137487" xfId="143"/>
    <cellStyle name="style1427328137549" xfId="144"/>
    <cellStyle name="style1427328137612" xfId="145"/>
    <cellStyle name="style1427328137674" xfId="146"/>
    <cellStyle name="style1427328137752" xfId="147"/>
    <cellStyle name="style1427328137986" xfId="148"/>
    <cellStyle name="style1427328138049" xfId="149"/>
    <cellStyle name="style1427328138111" xfId="150"/>
    <cellStyle name="style1427336245964" xfId="151"/>
    <cellStyle name="style1427336245995" xfId="152"/>
    <cellStyle name="style1427336246027" xfId="153"/>
    <cellStyle name="style1427336246058" xfId="154"/>
    <cellStyle name="style1427336246073" xfId="155"/>
    <cellStyle name="style1427336246120" xfId="156"/>
    <cellStyle name="style1427336246151" xfId="157"/>
    <cellStyle name="style1427336246183" xfId="158"/>
    <cellStyle name="style1427336246229" xfId="159"/>
    <cellStyle name="style1427336246261" xfId="160"/>
    <cellStyle name="style1427336246292" xfId="161"/>
    <cellStyle name="style1427336248694" xfId="162"/>
    <cellStyle name="style1427336248725" xfId="163"/>
    <cellStyle name="style1427336248757" xfId="164"/>
    <cellStyle name="style1427336248772" xfId="165"/>
    <cellStyle name="style1427336248803" xfId="166"/>
    <cellStyle name="style1427336248819" xfId="167"/>
    <cellStyle name="style1427336248866" xfId="168"/>
    <cellStyle name="style1427336248881" xfId="169"/>
    <cellStyle name="style1427336248913" xfId="170"/>
    <cellStyle name="style1427336248944" xfId="171"/>
    <cellStyle name="style1427336248959" xfId="172"/>
    <cellStyle name="style1427336250831" xfId="173"/>
    <cellStyle name="style1427336250863" xfId="174"/>
    <cellStyle name="style1427336250878" xfId="175"/>
    <cellStyle name="style1427336250909" xfId="176"/>
    <cellStyle name="style1427336250925" xfId="177"/>
    <cellStyle name="style1427336250956" xfId="178"/>
    <cellStyle name="style1427336250987" xfId="179"/>
    <cellStyle name="style1427336251003" xfId="180"/>
    <cellStyle name="style1427336251034" xfId="181"/>
    <cellStyle name="style1427336251050" xfId="182"/>
    <cellStyle name="style1427336251081" xfId="183"/>
    <cellStyle name="style1427336253546" xfId="184"/>
    <cellStyle name="style1427336253561" xfId="185"/>
    <cellStyle name="style1427336253593" xfId="186"/>
    <cellStyle name="style1427336253686" xfId="187"/>
    <cellStyle name="style1427336253702" xfId="188"/>
    <cellStyle name="style1427336253733" xfId="189"/>
    <cellStyle name="style1427336253827" xfId="190"/>
    <cellStyle name="style1427336253858" xfId="191"/>
    <cellStyle name="style1427336253873" xfId="192"/>
    <cellStyle name="style1427336256089" xfId="193"/>
    <cellStyle name="style1427336256104" xfId="194"/>
    <cellStyle name="style1427336256135" xfId="195"/>
    <cellStyle name="style1427336256167" xfId="196"/>
    <cellStyle name="style1427336256182" xfId="197"/>
    <cellStyle name="style1427336256213" xfId="198"/>
    <cellStyle name="style1427336256323" xfId="199"/>
    <cellStyle name="style1427336256338" xfId="200"/>
    <cellStyle name="style1427336256369" xfId="201"/>
    <cellStyle name="style1427336258195" xfId="202"/>
    <cellStyle name="style1427336258226" xfId="203"/>
    <cellStyle name="style1427336258257" xfId="204"/>
    <cellStyle name="style1427336258273" xfId="205"/>
    <cellStyle name="style1427336258304" xfId="206"/>
    <cellStyle name="style1427336258319" xfId="207"/>
    <cellStyle name="style1427336258366" xfId="208"/>
    <cellStyle name="style1427336258397" xfId="209"/>
    <cellStyle name="style1427336258413" xfId="210"/>
    <cellStyle name="style1427337758225" xfId="211"/>
    <cellStyle name="style1427337758272" xfId="212"/>
    <cellStyle name="style1427337758303" xfId="213"/>
    <cellStyle name="style1427337758334" xfId="214"/>
    <cellStyle name="style1427337758365" xfId="215"/>
    <cellStyle name="style1427337758412" xfId="216"/>
    <cellStyle name="style1427337758474" xfId="217"/>
    <cellStyle name="style1427337758521" xfId="218"/>
    <cellStyle name="style1427337758584" xfId="219"/>
    <cellStyle name="style1427337758630" xfId="220"/>
    <cellStyle name="style1427337758662" xfId="221"/>
    <cellStyle name="style1427337758708" xfId="222"/>
    <cellStyle name="style1427337761548" xfId="223"/>
    <cellStyle name="style1427337761594" xfId="224"/>
    <cellStyle name="style1427337761610" xfId="225"/>
    <cellStyle name="style1427337761641" xfId="226"/>
    <cellStyle name="style1427337761672" xfId="227"/>
    <cellStyle name="style1427337761704" xfId="228"/>
    <cellStyle name="style1427337761735" xfId="229"/>
    <cellStyle name="style1427337761766" xfId="230"/>
    <cellStyle name="style1427337761797" xfId="231"/>
    <cellStyle name="style1427337761828" xfId="232"/>
    <cellStyle name="style1427337761860" xfId="233"/>
    <cellStyle name="style1427337761875" xfId="234"/>
    <cellStyle name="style1427337763981" xfId="235"/>
    <cellStyle name="style1427337764012" xfId="236"/>
    <cellStyle name="style1427337764044" xfId="237"/>
    <cellStyle name="style1427337764075" xfId="238"/>
    <cellStyle name="style1427337764106" xfId="239"/>
    <cellStyle name="style1427337764122" xfId="240"/>
    <cellStyle name="style1427337764153" xfId="241"/>
    <cellStyle name="style1427337764184" xfId="242"/>
    <cellStyle name="style1427337764215" xfId="243"/>
    <cellStyle name="style1427337764246" xfId="244"/>
    <cellStyle name="style1427337764278" xfId="245"/>
    <cellStyle name="style1427337764324" xfId="246"/>
    <cellStyle name="style1427337766945" xfId="247"/>
    <cellStyle name="style1427337766976" xfId="248"/>
    <cellStyle name="style1427337767023" xfId="249"/>
    <cellStyle name="style1427337767054" xfId="250"/>
    <cellStyle name="style1427337767070" xfId="251"/>
    <cellStyle name="style1427337767117" xfId="252"/>
    <cellStyle name="style1427337767273" xfId="253"/>
    <cellStyle name="style1427337767304" xfId="254"/>
    <cellStyle name="style1427337767335" xfId="255"/>
    <cellStyle name="style1427337769800" xfId="256"/>
    <cellStyle name="style1427337769831" xfId="257"/>
    <cellStyle name="style1427337769878" xfId="258"/>
    <cellStyle name="style1427337769909" xfId="259"/>
    <cellStyle name="style1427337769940" xfId="260"/>
    <cellStyle name="style1427337769972" xfId="261"/>
    <cellStyle name="style1427337770018" xfId="262"/>
    <cellStyle name="style1427337770050" xfId="263"/>
    <cellStyle name="style1427337770081" xfId="264"/>
    <cellStyle name="style1427337772093" xfId="265"/>
    <cellStyle name="style1427337772124" xfId="266"/>
    <cellStyle name="style1427337772156" xfId="267"/>
    <cellStyle name="style1427337772187" xfId="268"/>
    <cellStyle name="style1427337772218" xfId="269"/>
    <cellStyle name="style1427337772249" xfId="270"/>
    <cellStyle name="style1427337772296" xfId="271"/>
    <cellStyle name="style1427337772374" xfId="272"/>
    <cellStyle name="style1427337772405" xfId="273"/>
    <cellStyle name="style1427337774355" xfId="274"/>
    <cellStyle name="style1427337774386" xfId="275"/>
    <cellStyle name="style1427337774418" xfId="276"/>
    <cellStyle name="style1427337774433" xfId="277"/>
    <cellStyle name="style1427337774464" xfId="278"/>
    <cellStyle name="style1427337774480" xfId="279"/>
    <cellStyle name="style1427337774511" xfId="280"/>
    <cellStyle name="style1427337774527" xfId="281"/>
    <cellStyle name="style1427337774558" xfId="282"/>
    <cellStyle name="style1427337774589" xfId="283"/>
    <cellStyle name="style1427337774620" xfId="284"/>
    <cellStyle name="style1427337774636" xfId="285"/>
    <cellStyle name="style1427337776243" xfId="286"/>
    <cellStyle name="style1427337776258" xfId="287"/>
    <cellStyle name="style1427337776290" xfId="288"/>
    <cellStyle name="style1427337776305" xfId="289"/>
    <cellStyle name="style1427337776336" xfId="290"/>
    <cellStyle name="style1427337776368" xfId="291"/>
    <cellStyle name="style1427337776383" xfId="292"/>
    <cellStyle name="style1427337776414" xfId="293"/>
    <cellStyle name="style1427337776430" xfId="294"/>
    <cellStyle name="style1427337776461" xfId="295"/>
    <cellStyle name="style1427337776492" xfId="296"/>
    <cellStyle name="style1427337776508" xfId="297"/>
    <cellStyle name="style1427337778286" xfId="298"/>
    <cellStyle name="style1427337778349" xfId="299"/>
    <cellStyle name="style1427337778380" xfId="300"/>
    <cellStyle name="style1427337778442" xfId="301"/>
    <cellStyle name="style1427337778739" xfId="302"/>
    <cellStyle name="style1427337778770" xfId="303"/>
    <cellStyle name="style1427337778786" xfId="304"/>
    <cellStyle name="style1427337778817" xfId="305"/>
    <cellStyle name="style1427420764389" xfId="306"/>
    <cellStyle name="style1427420764436" xfId="307"/>
    <cellStyle name="style1427420764467" xfId="308"/>
    <cellStyle name="style1427420764514" xfId="309"/>
    <cellStyle name="style1427420764763" xfId="310"/>
    <cellStyle name="style1427420764779" xfId="311"/>
    <cellStyle name="style1427420764810" xfId="312"/>
    <cellStyle name="style1427420764826" xfId="313"/>
    <cellStyle name="style1427420768773" xfId="314"/>
    <cellStyle name="style1427420768882" xfId="315"/>
    <cellStyle name="style1427430534719" xfId="316"/>
    <cellStyle name="style1427430534750" xfId="317"/>
    <cellStyle name="style1427430534828" xfId="318"/>
    <cellStyle name="style1427430534843" xfId="319"/>
    <cellStyle name="style1427430534921" xfId="320"/>
    <cellStyle name="style1427430534953" xfId="321"/>
    <cellStyle name="style1427430536450" xfId="322"/>
    <cellStyle name="style1427430536528" xfId="323"/>
    <cellStyle name="style1427430536559" xfId="324"/>
    <cellStyle name="style1427430536669" xfId="325"/>
    <cellStyle name="style1427430538400" xfId="326"/>
    <cellStyle name="style1427430540475" xfId="327"/>
    <cellStyle name="style1427430540522" xfId="328"/>
    <cellStyle name="style1427430540553" xfId="329"/>
    <cellStyle name="style1427430540631" xfId="330"/>
    <cellStyle name="style1427430540912" xfId="331"/>
    <cellStyle name="style1427430540943" xfId="332"/>
    <cellStyle name="style1427430540959" xfId="333"/>
    <cellStyle name="style1427430540974" xfId="334"/>
    <cellStyle name="style1427430542550" xfId="335"/>
    <cellStyle name="style1427430542877" xfId="336"/>
    <cellStyle name="style1427430542909" xfId="337"/>
    <cellStyle name="style1427430542924" xfId="338"/>
    <cellStyle name="style1427430542940" xfId="339"/>
    <cellStyle name="style1427430544375" xfId="340"/>
    <cellStyle name="style1427430544422" xfId="341"/>
    <cellStyle name="style1427430544484" xfId="342"/>
    <cellStyle name="style1436546144341" xfId="343"/>
    <cellStyle name="style1436546144450" xfId="344"/>
    <cellStyle name="style1436546145027" xfId="345"/>
    <cellStyle name="style1436546145089" xfId="346"/>
    <cellStyle name="style1436546145121" xfId="347"/>
    <cellStyle name="style1436546145136" xfId="348"/>
    <cellStyle name="style1436546145183" xfId="349"/>
    <cellStyle name="style1436546145214" xfId="350"/>
    <cellStyle name="style1436546157991" xfId="351"/>
    <cellStyle name="style1436546158022" xfId="352"/>
    <cellStyle name="style1436546158038" xfId="353"/>
    <cellStyle name="style1436546158100" xfId="354"/>
    <cellStyle name="style1436546158209" xfId="355"/>
    <cellStyle name="style1436546158240" xfId="356"/>
    <cellStyle name="style1436546158287" xfId="357"/>
    <cellStyle name="style1436546158318" xfId="358"/>
    <cellStyle name="style1436546158506" xfId="359"/>
    <cellStyle name="style1436546158552" xfId="360"/>
    <cellStyle name="style1436546158849" xfId="361"/>
    <cellStyle name="style1436546158911" xfId="362"/>
    <cellStyle name="style1436546158927" xfId="363"/>
    <cellStyle name="style1436546158942" xfId="364"/>
    <cellStyle name="style1436546158989" xfId="365"/>
    <cellStyle name="style1436546159036" xfId="366"/>
    <cellStyle name="style1436546172171" xfId="367"/>
    <cellStyle name="style1436546172202" xfId="368"/>
    <cellStyle name="style1436546172234" xfId="369"/>
    <cellStyle name="style1436546172280" xfId="370"/>
    <cellStyle name="style1436546172312" xfId="371"/>
    <cellStyle name="style1436546172343" xfId="372"/>
    <cellStyle name="style1436546172390" xfId="373"/>
    <cellStyle name="style1436546172436" xfId="374"/>
    <cellStyle name="style1436546172608" xfId="375"/>
    <cellStyle name="style1436546172717" xfId="376"/>
    <cellStyle name="style1436546172936" xfId="377"/>
    <cellStyle name="style1436546172998" xfId="378"/>
    <cellStyle name="style1436546173014" xfId="379"/>
    <cellStyle name="style1436546173045" xfId="380"/>
    <cellStyle name="style1436546173076" xfId="381"/>
    <cellStyle name="style1436546173123" xfId="382"/>
    <cellStyle name="style1436555828191" xfId="383"/>
    <cellStyle name="style1436555828206" xfId="384"/>
    <cellStyle name="style1436555828237" xfId="385"/>
    <cellStyle name="style1436555828253" xfId="386"/>
    <cellStyle name="style1436555828284" xfId="387"/>
    <cellStyle name="style1436555828300" xfId="388"/>
    <cellStyle name="style1436555828331" xfId="389"/>
    <cellStyle name="style1436555828347" xfId="390"/>
    <cellStyle name="style1436555828378" xfId="391"/>
    <cellStyle name="style1436555828393" xfId="392"/>
    <cellStyle name="style1436555828425" xfId="393"/>
    <cellStyle name="style1436555828440" xfId="394"/>
    <cellStyle name="style1436555830172" xfId="395"/>
    <cellStyle name="style1436555830203" xfId="396"/>
    <cellStyle name="style1436555830234" xfId="397"/>
    <cellStyle name="style1436555830250" xfId="398"/>
    <cellStyle name="style1436555830281" xfId="399"/>
    <cellStyle name="style1436555830297" xfId="400"/>
    <cellStyle name="style1436555830328" xfId="401"/>
    <cellStyle name="style1436555830343" xfId="402"/>
    <cellStyle name="style1436555830375" xfId="403"/>
    <cellStyle name="style1436555830390" xfId="404"/>
    <cellStyle name="style1436555830421" xfId="405"/>
    <cellStyle name="style1436555830437" xfId="406"/>
    <cellStyle name="style1436629135424" xfId="407"/>
    <cellStyle name="style1436630971510" xfId="408"/>
    <cellStyle name="style1436630977900" xfId="409"/>
    <cellStyle name="style1554990430279" xfId="410"/>
    <cellStyle name="style1555081050021" xfId="411"/>
    <cellStyle name="style1555081050458" xfId="412"/>
    <cellStyle name="style1555081050738" xfId="413"/>
    <cellStyle name="style1562787350218" xfId="414"/>
    <cellStyle name="style1562787350330" xfId="415"/>
    <cellStyle name="style1562787350411" xfId="416"/>
    <cellStyle name="style1562787350491" xfId="417"/>
    <cellStyle name="style1562787350571" xfId="418"/>
    <cellStyle name="style1562787350652" xfId="419"/>
    <cellStyle name="style1562787350768" xfId="420"/>
    <cellStyle name="style1562787350848" xfId="421"/>
    <cellStyle name="style1562787350933" xfId="422"/>
    <cellStyle name="Título 4" xfId="423"/>
  </cellStyles>
  <dxfs count="0"/>
  <tableStyles count="0" defaultTableStyle="TableStyleMedium2" defaultPivotStyle="PivotStyleLight16"/>
  <colors>
    <mruColors>
      <color rgb="FF646482"/>
      <color rgb="FFDCE7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17</xdr:col>
      <xdr:colOff>276225</xdr:colOff>
      <xdr:row>1</xdr:row>
      <xdr:rowOff>180975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" y="0"/>
          <a:ext cx="14440023" cy="1801462"/>
        </a:xfrm>
        <a:prstGeom prst="rect">
          <a:avLst/>
        </a:prstGeom>
      </xdr:spPr>
    </xdr:pic>
    <xdr:clientData/>
  </xdr:twoCellAnchor>
  <xdr:twoCellAnchor>
    <xdr:from>
      <xdr:col>3</xdr:col>
      <xdr:colOff>581025</xdr:colOff>
      <xdr:row>0</xdr:row>
      <xdr:rowOff>482599</xdr:rowOff>
    </xdr:from>
    <xdr:to>
      <xdr:col>13</xdr:col>
      <xdr:colOff>371475</xdr:colOff>
      <xdr:row>0</xdr:row>
      <xdr:rowOff>1333500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962275" y="482599"/>
          <a:ext cx="8172450" cy="850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TABULADOS - Censo de Información Ambiental Económica en GAD Provinciales, 2025</a:t>
          </a:r>
        </a:p>
      </xdr:txBody>
    </xdr:sp>
    <xdr:clientData/>
  </xdr:twoCellAnchor>
  <xdr:twoCellAnchor editAs="oneCell">
    <xdr:from>
      <xdr:col>3</xdr:col>
      <xdr:colOff>304801</xdr:colOff>
      <xdr:row>0</xdr:row>
      <xdr:rowOff>1143000</xdr:rowOff>
    </xdr:from>
    <xdr:to>
      <xdr:col>4</xdr:col>
      <xdr:colOff>552450</xdr:colOff>
      <xdr:row>0</xdr:row>
      <xdr:rowOff>1533825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1" y="1143000"/>
          <a:ext cx="1085849" cy="3908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3175</xdr:colOff>
      <xdr:row>0</xdr:row>
      <xdr:rowOff>1587579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49150" cy="1587579"/>
        </a:xfrm>
        <a:prstGeom prst="rect">
          <a:avLst/>
        </a:prstGeom>
      </xdr:spPr>
    </xdr:pic>
    <xdr:clientData/>
  </xdr:twoCellAnchor>
  <xdr:twoCellAnchor>
    <xdr:from>
      <xdr:col>1</xdr:col>
      <xdr:colOff>1466850</xdr:colOff>
      <xdr:row>0</xdr:row>
      <xdr:rowOff>285750</xdr:rowOff>
    </xdr:from>
    <xdr:to>
      <xdr:col>9</xdr:col>
      <xdr:colOff>517525</xdr:colOff>
      <xdr:row>0</xdr:row>
      <xdr:rowOff>1009650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305050" y="285750"/>
          <a:ext cx="70612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1438275</xdr:colOff>
      <xdr:row>0</xdr:row>
      <xdr:rowOff>933450</xdr:rowOff>
    </xdr:from>
    <xdr:to>
      <xdr:col>2</xdr:col>
      <xdr:colOff>380999</xdr:colOff>
      <xdr:row>0</xdr:row>
      <xdr:rowOff>1324275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475" y="933450"/>
          <a:ext cx="1085849" cy="3908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74468</xdr:colOff>
      <xdr:row>0</xdr:row>
      <xdr:rowOff>1587579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49150" cy="1587579"/>
        </a:xfrm>
        <a:prstGeom prst="rect">
          <a:avLst/>
        </a:prstGeom>
      </xdr:spPr>
    </xdr:pic>
    <xdr:clientData/>
  </xdr:twoCellAnchor>
  <xdr:twoCellAnchor>
    <xdr:from>
      <xdr:col>1</xdr:col>
      <xdr:colOff>2085975</xdr:colOff>
      <xdr:row>0</xdr:row>
      <xdr:rowOff>285750</xdr:rowOff>
    </xdr:from>
    <xdr:to>
      <xdr:col>8</xdr:col>
      <xdr:colOff>536575</xdr:colOff>
      <xdr:row>0</xdr:row>
      <xdr:rowOff>1009650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514600" y="285750"/>
          <a:ext cx="70612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1866900</xdr:colOff>
      <xdr:row>0</xdr:row>
      <xdr:rowOff>952500</xdr:rowOff>
    </xdr:from>
    <xdr:to>
      <xdr:col>2</xdr:col>
      <xdr:colOff>800099</xdr:colOff>
      <xdr:row>0</xdr:row>
      <xdr:rowOff>1343325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952500"/>
          <a:ext cx="1085849" cy="3908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84364</xdr:colOff>
      <xdr:row>0</xdr:row>
      <xdr:rowOff>1587579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49150" cy="1587579"/>
        </a:xfrm>
        <a:prstGeom prst="rect">
          <a:avLst/>
        </a:prstGeom>
      </xdr:spPr>
    </xdr:pic>
    <xdr:clientData/>
  </xdr:twoCellAnchor>
  <xdr:twoCellAnchor>
    <xdr:from>
      <xdr:col>1</xdr:col>
      <xdr:colOff>2066925</xdr:colOff>
      <xdr:row>0</xdr:row>
      <xdr:rowOff>285750</xdr:rowOff>
    </xdr:from>
    <xdr:to>
      <xdr:col>8</xdr:col>
      <xdr:colOff>517525</xdr:colOff>
      <xdr:row>0</xdr:row>
      <xdr:rowOff>1009650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495550" y="285750"/>
          <a:ext cx="70612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1838325</xdr:colOff>
      <xdr:row>0</xdr:row>
      <xdr:rowOff>914400</xdr:rowOff>
    </xdr:from>
    <xdr:to>
      <xdr:col>2</xdr:col>
      <xdr:colOff>771524</xdr:colOff>
      <xdr:row>0</xdr:row>
      <xdr:rowOff>1305225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950" y="914400"/>
          <a:ext cx="1085849" cy="3908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111702</xdr:colOff>
      <xdr:row>0</xdr:row>
      <xdr:rowOff>1587579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49150" cy="1587579"/>
        </a:xfrm>
        <a:prstGeom prst="rect">
          <a:avLst/>
        </a:prstGeom>
      </xdr:spPr>
    </xdr:pic>
    <xdr:clientData/>
  </xdr:twoCellAnchor>
  <xdr:twoCellAnchor>
    <xdr:from>
      <xdr:col>1</xdr:col>
      <xdr:colOff>1495425</xdr:colOff>
      <xdr:row>0</xdr:row>
      <xdr:rowOff>247650</xdr:rowOff>
    </xdr:from>
    <xdr:to>
      <xdr:col>9</xdr:col>
      <xdr:colOff>517525</xdr:colOff>
      <xdr:row>0</xdr:row>
      <xdr:rowOff>971550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333625" y="247650"/>
          <a:ext cx="70612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1438275</xdr:colOff>
      <xdr:row>0</xdr:row>
      <xdr:rowOff>914400</xdr:rowOff>
    </xdr:from>
    <xdr:to>
      <xdr:col>2</xdr:col>
      <xdr:colOff>352424</xdr:colOff>
      <xdr:row>0</xdr:row>
      <xdr:rowOff>1305225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475" y="914400"/>
          <a:ext cx="1085849" cy="3908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16452</xdr:colOff>
      <xdr:row>0</xdr:row>
      <xdr:rowOff>1587579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49150" cy="1587579"/>
        </a:xfrm>
        <a:prstGeom prst="rect">
          <a:avLst/>
        </a:prstGeom>
      </xdr:spPr>
    </xdr:pic>
    <xdr:clientData/>
  </xdr:twoCellAnchor>
  <xdr:twoCellAnchor>
    <xdr:from>
      <xdr:col>1</xdr:col>
      <xdr:colOff>1552575</xdr:colOff>
      <xdr:row>0</xdr:row>
      <xdr:rowOff>247650</xdr:rowOff>
    </xdr:from>
    <xdr:to>
      <xdr:col>9</xdr:col>
      <xdr:colOff>409575</xdr:colOff>
      <xdr:row>0</xdr:row>
      <xdr:rowOff>971550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390775" y="247650"/>
          <a:ext cx="699135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1485900</xdr:colOff>
      <xdr:row>0</xdr:row>
      <xdr:rowOff>904875</xdr:rowOff>
    </xdr:from>
    <xdr:to>
      <xdr:col>1</xdr:col>
      <xdr:colOff>2571749</xdr:colOff>
      <xdr:row>0</xdr:row>
      <xdr:rowOff>1295700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904875"/>
          <a:ext cx="1085849" cy="39082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566964</xdr:colOff>
      <xdr:row>0</xdr:row>
      <xdr:rowOff>1587579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49150" cy="1587579"/>
        </a:xfrm>
        <a:prstGeom prst="rect">
          <a:avLst/>
        </a:prstGeom>
      </xdr:spPr>
    </xdr:pic>
    <xdr:clientData/>
  </xdr:twoCellAnchor>
  <xdr:twoCellAnchor>
    <xdr:from>
      <xdr:col>1</xdr:col>
      <xdr:colOff>1428750</xdr:colOff>
      <xdr:row>0</xdr:row>
      <xdr:rowOff>266700</xdr:rowOff>
    </xdr:from>
    <xdr:to>
      <xdr:col>9</xdr:col>
      <xdr:colOff>231775</xdr:colOff>
      <xdr:row>0</xdr:row>
      <xdr:rowOff>990600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266950" y="266700"/>
          <a:ext cx="70612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1400175</xdr:colOff>
      <xdr:row>0</xdr:row>
      <xdr:rowOff>914400</xdr:rowOff>
    </xdr:from>
    <xdr:to>
      <xdr:col>2</xdr:col>
      <xdr:colOff>295274</xdr:colOff>
      <xdr:row>0</xdr:row>
      <xdr:rowOff>1305225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8375" y="914400"/>
          <a:ext cx="1085849" cy="39082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173182</xdr:colOff>
      <xdr:row>0</xdr:row>
      <xdr:rowOff>1587579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49150" cy="1587579"/>
        </a:xfrm>
        <a:prstGeom prst="rect">
          <a:avLst/>
        </a:prstGeom>
      </xdr:spPr>
    </xdr:pic>
    <xdr:clientData/>
  </xdr:twoCellAnchor>
  <xdr:twoCellAnchor>
    <xdr:from>
      <xdr:col>1</xdr:col>
      <xdr:colOff>1752600</xdr:colOff>
      <xdr:row>0</xdr:row>
      <xdr:rowOff>247650</xdr:rowOff>
    </xdr:from>
    <xdr:to>
      <xdr:col>9</xdr:col>
      <xdr:colOff>831850</xdr:colOff>
      <xdr:row>0</xdr:row>
      <xdr:rowOff>971550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590800" y="247650"/>
          <a:ext cx="70612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1447800</xdr:colOff>
      <xdr:row>0</xdr:row>
      <xdr:rowOff>914400</xdr:rowOff>
    </xdr:from>
    <xdr:to>
      <xdr:col>2</xdr:col>
      <xdr:colOff>419099</xdr:colOff>
      <xdr:row>0</xdr:row>
      <xdr:rowOff>1305225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914400"/>
          <a:ext cx="1085849" cy="3908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308126</xdr:colOff>
      <xdr:row>0</xdr:row>
      <xdr:rowOff>1587579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49150" cy="1587579"/>
        </a:xfrm>
        <a:prstGeom prst="rect">
          <a:avLst/>
        </a:prstGeom>
      </xdr:spPr>
    </xdr:pic>
    <xdr:clientData/>
  </xdr:twoCellAnchor>
  <xdr:twoCellAnchor>
    <xdr:from>
      <xdr:col>1</xdr:col>
      <xdr:colOff>1241425</xdr:colOff>
      <xdr:row>0</xdr:row>
      <xdr:rowOff>194733</xdr:rowOff>
    </xdr:from>
    <xdr:to>
      <xdr:col>7</xdr:col>
      <xdr:colOff>499533</xdr:colOff>
      <xdr:row>0</xdr:row>
      <xdr:rowOff>918633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079625" y="194733"/>
          <a:ext cx="7259108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1419225</xdr:colOff>
      <xdr:row>0</xdr:row>
      <xdr:rowOff>923925</xdr:rowOff>
    </xdr:from>
    <xdr:to>
      <xdr:col>2</xdr:col>
      <xdr:colOff>371474</xdr:colOff>
      <xdr:row>0</xdr:row>
      <xdr:rowOff>1314750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7425" y="923925"/>
          <a:ext cx="1085849" cy="39082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175532</xdr:colOff>
      <xdr:row>0</xdr:row>
      <xdr:rowOff>1587579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49150" cy="1587579"/>
        </a:xfrm>
        <a:prstGeom prst="rect">
          <a:avLst/>
        </a:prstGeom>
      </xdr:spPr>
    </xdr:pic>
    <xdr:clientData/>
  </xdr:twoCellAnchor>
  <xdr:twoCellAnchor>
    <xdr:from>
      <xdr:col>1</xdr:col>
      <xdr:colOff>1371600</xdr:colOff>
      <xdr:row>0</xdr:row>
      <xdr:rowOff>266700</xdr:rowOff>
    </xdr:from>
    <xdr:to>
      <xdr:col>7</xdr:col>
      <xdr:colOff>946150</xdr:colOff>
      <xdr:row>0</xdr:row>
      <xdr:rowOff>990600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209800" y="266700"/>
          <a:ext cx="70612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1447800</xdr:colOff>
      <xdr:row>0</xdr:row>
      <xdr:rowOff>923925</xdr:rowOff>
    </xdr:from>
    <xdr:to>
      <xdr:col>2</xdr:col>
      <xdr:colOff>428624</xdr:colOff>
      <xdr:row>0</xdr:row>
      <xdr:rowOff>1314750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923925"/>
          <a:ext cx="1085849" cy="39082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772085</xdr:colOff>
      <xdr:row>0</xdr:row>
      <xdr:rowOff>1587579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68760" cy="1587579"/>
        </a:xfrm>
        <a:prstGeom prst="rect">
          <a:avLst/>
        </a:prstGeom>
      </xdr:spPr>
    </xdr:pic>
    <xdr:clientData/>
  </xdr:twoCellAnchor>
  <xdr:twoCellAnchor>
    <xdr:from>
      <xdr:col>1</xdr:col>
      <xdr:colOff>1352550</xdr:colOff>
      <xdr:row>0</xdr:row>
      <xdr:rowOff>228600</xdr:rowOff>
    </xdr:from>
    <xdr:to>
      <xdr:col>9</xdr:col>
      <xdr:colOff>450850</xdr:colOff>
      <xdr:row>0</xdr:row>
      <xdr:rowOff>1047750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190750" y="228600"/>
          <a:ext cx="7889875" cy="819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1447800</xdr:colOff>
      <xdr:row>0</xdr:row>
      <xdr:rowOff>933450</xdr:rowOff>
    </xdr:from>
    <xdr:to>
      <xdr:col>2</xdr:col>
      <xdr:colOff>247649</xdr:colOff>
      <xdr:row>0</xdr:row>
      <xdr:rowOff>1324275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933450"/>
          <a:ext cx="1085849" cy="390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765922</xdr:colOff>
      <xdr:row>0</xdr:row>
      <xdr:rowOff>1587579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300697" cy="1587579"/>
        </a:xfrm>
        <a:prstGeom prst="rect">
          <a:avLst/>
        </a:prstGeom>
      </xdr:spPr>
    </xdr:pic>
    <xdr:clientData/>
  </xdr:twoCellAnchor>
  <xdr:twoCellAnchor>
    <xdr:from>
      <xdr:col>1</xdr:col>
      <xdr:colOff>1506536</xdr:colOff>
      <xdr:row>0</xdr:row>
      <xdr:rowOff>263525</xdr:rowOff>
    </xdr:from>
    <xdr:to>
      <xdr:col>8</xdr:col>
      <xdr:colOff>585786</xdr:colOff>
      <xdr:row>0</xdr:row>
      <xdr:rowOff>987425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344736" y="263525"/>
          <a:ext cx="70612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1466850</xdr:colOff>
      <xdr:row>0</xdr:row>
      <xdr:rowOff>885825</xdr:rowOff>
    </xdr:from>
    <xdr:to>
      <xdr:col>2</xdr:col>
      <xdr:colOff>304799</xdr:colOff>
      <xdr:row>0</xdr:row>
      <xdr:rowOff>1276650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5050" y="885825"/>
          <a:ext cx="1085849" cy="39082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95250</xdr:colOff>
      <xdr:row>0</xdr:row>
      <xdr:rowOff>1587579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96775" cy="1587579"/>
        </a:xfrm>
        <a:prstGeom prst="rect">
          <a:avLst/>
        </a:prstGeom>
      </xdr:spPr>
    </xdr:pic>
    <xdr:clientData/>
  </xdr:twoCellAnchor>
  <xdr:twoCellAnchor>
    <xdr:from>
      <xdr:col>1</xdr:col>
      <xdr:colOff>1601786</xdr:colOff>
      <xdr:row>0</xdr:row>
      <xdr:rowOff>273050</xdr:rowOff>
    </xdr:from>
    <xdr:to>
      <xdr:col>8</xdr:col>
      <xdr:colOff>0</xdr:colOff>
      <xdr:row>0</xdr:row>
      <xdr:rowOff>996950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439986" y="273050"/>
          <a:ext cx="7246939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1485900</xdr:colOff>
      <xdr:row>0</xdr:row>
      <xdr:rowOff>857250</xdr:rowOff>
    </xdr:from>
    <xdr:to>
      <xdr:col>2</xdr:col>
      <xdr:colOff>438149</xdr:colOff>
      <xdr:row>0</xdr:row>
      <xdr:rowOff>1248075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857250"/>
          <a:ext cx="1085849" cy="39082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828675</xdr:colOff>
      <xdr:row>0</xdr:row>
      <xdr:rowOff>1587579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96775" cy="1587579"/>
        </a:xfrm>
        <a:prstGeom prst="rect">
          <a:avLst/>
        </a:prstGeom>
      </xdr:spPr>
    </xdr:pic>
    <xdr:clientData/>
  </xdr:twoCellAnchor>
  <xdr:twoCellAnchor>
    <xdr:from>
      <xdr:col>1</xdr:col>
      <xdr:colOff>1554161</xdr:colOff>
      <xdr:row>0</xdr:row>
      <xdr:rowOff>263525</xdr:rowOff>
    </xdr:from>
    <xdr:to>
      <xdr:col>9</xdr:col>
      <xdr:colOff>500061</xdr:colOff>
      <xdr:row>0</xdr:row>
      <xdr:rowOff>987425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392361" y="263525"/>
          <a:ext cx="70612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1419225</xdr:colOff>
      <xdr:row>0</xdr:row>
      <xdr:rowOff>876300</xdr:rowOff>
    </xdr:from>
    <xdr:to>
      <xdr:col>2</xdr:col>
      <xdr:colOff>257174</xdr:colOff>
      <xdr:row>0</xdr:row>
      <xdr:rowOff>1267125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7425" y="876300"/>
          <a:ext cx="1085849" cy="39082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581025</xdr:colOff>
      <xdr:row>0</xdr:row>
      <xdr:rowOff>1587579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49150" cy="1587579"/>
        </a:xfrm>
        <a:prstGeom prst="rect">
          <a:avLst/>
        </a:prstGeom>
      </xdr:spPr>
    </xdr:pic>
    <xdr:clientData/>
  </xdr:twoCellAnchor>
  <xdr:twoCellAnchor>
    <xdr:from>
      <xdr:col>1</xdr:col>
      <xdr:colOff>1390650</xdr:colOff>
      <xdr:row>0</xdr:row>
      <xdr:rowOff>228600</xdr:rowOff>
    </xdr:from>
    <xdr:to>
      <xdr:col>9</xdr:col>
      <xdr:colOff>136525</xdr:colOff>
      <xdr:row>0</xdr:row>
      <xdr:rowOff>952500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228850" y="228600"/>
          <a:ext cx="70612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1428750</xdr:colOff>
      <xdr:row>0</xdr:row>
      <xdr:rowOff>990600</xdr:rowOff>
    </xdr:from>
    <xdr:to>
      <xdr:col>2</xdr:col>
      <xdr:colOff>190499</xdr:colOff>
      <xdr:row>0</xdr:row>
      <xdr:rowOff>1381425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950" y="990600"/>
          <a:ext cx="1085849" cy="39082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609600</xdr:colOff>
      <xdr:row>0</xdr:row>
      <xdr:rowOff>1587579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49150" cy="1587579"/>
        </a:xfrm>
        <a:prstGeom prst="rect">
          <a:avLst/>
        </a:prstGeom>
      </xdr:spPr>
    </xdr:pic>
    <xdr:clientData/>
  </xdr:twoCellAnchor>
  <xdr:twoCellAnchor>
    <xdr:from>
      <xdr:col>1</xdr:col>
      <xdr:colOff>1419225</xdr:colOff>
      <xdr:row>0</xdr:row>
      <xdr:rowOff>247650</xdr:rowOff>
    </xdr:from>
    <xdr:to>
      <xdr:col>8</xdr:col>
      <xdr:colOff>69850</xdr:colOff>
      <xdr:row>0</xdr:row>
      <xdr:rowOff>971550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257425" y="247650"/>
          <a:ext cx="70612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1400175</xdr:colOff>
      <xdr:row>0</xdr:row>
      <xdr:rowOff>971550</xdr:rowOff>
    </xdr:from>
    <xdr:to>
      <xdr:col>2</xdr:col>
      <xdr:colOff>352424</xdr:colOff>
      <xdr:row>0</xdr:row>
      <xdr:rowOff>1362375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8375" y="971550"/>
          <a:ext cx="1085849" cy="39082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154080</xdr:colOff>
      <xdr:row>0</xdr:row>
      <xdr:rowOff>1587579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79405" cy="1587579"/>
        </a:xfrm>
        <a:prstGeom prst="rect">
          <a:avLst/>
        </a:prstGeom>
      </xdr:spPr>
    </xdr:pic>
    <xdr:clientData/>
  </xdr:twoCellAnchor>
  <xdr:twoCellAnchor>
    <xdr:from>
      <xdr:col>1</xdr:col>
      <xdr:colOff>1419225</xdr:colOff>
      <xdr:row>0</xdr:row>
      <xdr:rowOff>304800</xdr:rowOff>
    </xdr:from>
    <xdr:to>
      <xdr:col>9</xdr:col>
      <xdr:colOff>384175</xdr:colOff>
      <xdr:row>0</xdr:row>
      <xdr:rowOff>1028700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257425" y="304800"/>
          <a:ext cx="7432675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1447800</xdr:colOff>
      <xdr:row>0</xdr:row>
      <xdr:rowOff>914400</xdr:rowOff>
    </xdr:from>
    <xdr:to>
      <xdr:col>2</xdr:col>
      <xdr:colOff>390524</xdr:colOff>
      <xdr:row>0</xdr:row>
      <xdr:rowOff>1305225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914400"/>
          <a:ext cx="1085849" cy="39082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581025</xdr:colOff>
      <xdr:row>0</xdr:row>
      <xdr:rowOff>1587579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96775" cy="1587579"/>
        </a:xfrm>
        <a:prstGeom prst="rect">
          <a:avLst/>
        </a:prstGeom>
      </xdr:spPr>
    </xdr:pic>
    <xdr:clientData/>
  </xdr:twoCellAnchor>
  <xdr:twoCellAnchor>
    <xdr:from>
      <xdr:col>1</xdr:col>
      <xdr:colOff>1878011</xdr:colOff>
      <xdr:row>0</xdr:row>
      <xdr:rowOff>234950</xdr:rowOff>
    </xdr:from>
    <xdr:to>
      <xdr:col>8</xdr:col>
      <xdr:colOff>466725</xdr:colOff>
      <xdr:row>0</xdr:row>
      <xdr:rowOff>958850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716211" y="234950"/>
          <a:ext cx="6951664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1514475</xdr:colOff>
      <xdr:row>0</xdr:row>
      <xdr:rowOff>904875</xdr:rowOff>
    </xdr:from>
    <xdr:to>
      <xdr:col>2</xdr:col>
      <xdr:colOff>485774</xdr:colOff>
      <xdr:row>0</xdr:row>
      <xdr:rowOff>1295700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675" y="904875"/>
          <a:ext cx="1085849" cy="39082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38100</xdr:colOff>
      <xdr:row>0</xdr:row>
      <xdr:rowOff>1587579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96775" cy="1587579"/>
        </a:xfrm>
        <a:prstGeom prst="rect">
          <a:avLst/>
        </a:prstGeom>
      </xdr:spPr>
    </xdr:pic>
    <xdr:clientData/>
  </xdr:twoCellAnchor>
  <xdr:twoCellAnchor>
    <xdr:from>
      <xdr:col>1</xdr:col>
      <xdr:colOff>1497011</xdr:colOff>
      <xdr:row>0</xdr:row>
      <xdr:rowOff>273050</xdr:rowOff>
    </xdr:from>
    <xdr:to>
      <xdr:col>9</xdr:col>
      <xdr:colOff>490536</xdr:colOff>
      <xdr:row>0</xdr:row>
      <xdr:rowOff>996950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335211" y="273050"/>
          <a:ext cx="70612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1485900</xdr:colOff>
      <xdr:row>0</xdr:row>
      <xdr:rowOff>914400</xdr:rowOff>
    </xdr:from>
    <xdr:to>
      <xdr:col>2</xdr:col>
      <xdr:colOff>371474</xdr:colOff>
      <xdr:row>0</xdr:row>
      <xdr:rowOff>1305225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914400"/>
          <a:ext cx="1085849" cy="39082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123825</xdr:colOff>
      <xdr:row>0</xdr:row>
      <xdr:rowOff>1587579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49150" cy="1587579"/>
        </a:xfrm>
        <a:prstGeom prst="rect">
          <a:avLst/>
        </a:prstGeom>
      </xdr:spPr>
    </xdr:pic>
    <xdr:clientData/>
  </xdr:twoCellAnchor>
  <xdr:twoCellAnchor>
    <xdr:from>
      <xdr:col>1</xdr:col>
      <xdr:colOff>1571625</xdr:colOff>
      <xdr:row>0</xdr:row>
      <xdr:rowOff>276225</xdr:rowOff>
    </xdr:from>
    <xdr:to>
      <xdr:col>8</xdr:col>
      <xdr:colOff>698500</xdr:colOff>
      <xdr:row>0</xdr:row>
      <xdr:rowOff>1000125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409825" y="276225"/>
          <a:ext cx="70612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1438275</xdr:colOff>
      <xdr:row>0</xdr:row>
      <xdr:rowOff>904875</xdr:rowOff>
    </xdr:from>
    <xdr:to>
      <xdr:col>2</xdr:col>
      <xdr:colOff>400049</xdr:colOff>
      <xdr:row>0</xdr:row>
      <xdr:rowOff>1295700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475" y="904875"/>
          <a:ext cx="1085849" cy="39082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828675</xdr:colOff>
      <xdr:row>0</xdr:row>
      <xdr:rowOff>1587579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49150" cy="1587579"/>
        </a:xfrm>
        <a:prstGeom prst="rect">
          <a:avLst/>
        </a:prstGeom>
      </xdr:spPr>
    </xdr:pic>
    <xdr:clientData/>
  </xdr:twoCellAnchor>
  <xdr:twoCellAnchor>
    <xdr:from>
      <xdr:col>1</xdr:col>
      <xdr:colOff>1352550</xdr:colOff>
      <xdr:row>0</xdr:row>
      <xdr:rowOff>238125</xdr:rowOff>
    </xdr:from>
    <xdr:to>
      <xdr:col>7</xdr:col>
      <xdr:colOff>346075</xdr:colOff>
      <xdr:row>0</xdr:row>
      <xdr:rowOff>962025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190750" y="238125"/>
          <a:ext cx="70612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1543050</xdr:colOff>
      <xdr:row>0</xdr:row>
      <xdr:rowOff>933450</xdr:rowOff>
    </xdr:from>
    <xdr:to>
      <xdr:col>2</xdr:col>
      <xdr:colOff>285749</xdr:colOff>
      <xdr:row>0</xdr:row>
      <xdr:rowOff>1324275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933450"/>
          <a:ext cx="1085849" cy="39082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551089</xdr:colOff>
      <xdr:row>0</xdr:row>
      <xdr:rowOff>1587579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49150" cy="1587579"/>
        </a:xfrm>
        <a:prstGeom prst="rect">
          <a:avLst/>
        </a:prstGeom>
      </xdr:spPr>
    </xdr:pic>
    <xdr:clientData/>
  </xdr:twoCellAnchor>
  <xdr:twoCellAnchor>
    <xdr:from>
      <xdr:col>1</xdr:col>
      <xdr:colOff>1504950</xdr:colOff>
      <xdr:row>0</xdr:row>
      <xdr:rowOff>276225</xdr:rowOff>
    </xdr:from>
    <xdr:to>
      <xdr:col>7</xdr:col>
      <xdr:colOff>1031875</xdr:colOff>
      <xdr:row>0</xdr:row>
      <xdr:rowOff>1000125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343150" y="276225"/>
          <a:ext cx="70612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1457325</xdr:colOff>
      <xdr:row>0</xdr:row>
      <xdr:rowOff>942975</xdr:rowOff>
    </xdr:from>
    <xdr:to>
      <xdr:col>2</xdr:col>
      <xdr:colOff>323849</xdr:colOff>
      <xdr:row>0</xdr:row>
      <xdr:rowOff>1333800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942975"/>
          <a:ext cx="1085849" cy="390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685800</xdr:colOff>
      <xdr:row>0</xdr:row>
      <xdr:rowOff>1587579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96775" cy="1587579"/>
        </a:xfrm>
        <a:prstGeom prst="rect">
          <a:avLst/>
        </a:prstGeom>
      </xdr:spPr>
    </xdr:pic>
    <xdr:clientData/>
  </xdr:twoCellAnchor>
  <xdr:twoCellAnchor>
    <xdr:from>
      <xdr:col>2</xdr:col>
      <xdr:colOff>277811</xdr:colOff>
      <xdr:row>0</xdr:row>
      <xdr:rowOff>263525</xdr:rowOff>
    </xdr:from>
    <xdr:to>
      <xdr:col>9</xdr:col>
      <xdr:colOff>752475</xdr:colOff>
      <xdr:row>0</xdr:row>
      <xdr:rowOff>987425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297111" y="263525"/>
          <a:ext cx="6713539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2</xdr:col>
      <xdr:colOff>209550</xdr:colOff>
      <xdr:row>0</xdr:row>
      <xdr:rowOff>904875</xdr:rowOff>
    </xdr:from>
    <xdr:to>
      <xdr:col>3</xdr:col>
      <xdr:colOff>257174</xdr:colOff>
      <xdr:row>0</xdr:row>
      <xdr:rowOff>1295700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8850" y="904875"/>
          <a:ext cx="1085849" cy="39082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228600</xdr:colOff>
      <xdr:row>0</xdr:row>
      <xdr:rowOff>1587579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49150" cy="1587579"/>
        </a:xfrm>
        <a:prstGeom prst="rect">
          <a:avLst/>
        </a:prstGeom>
      </xdr:spPr>
    </xdr:pic>
    <xdr:clientData/>
  </xdr:twoCellAnchor>
  <xdr:twoCellAnchor>
    <xdr:from>
      <xdr:col>1</xdr:col>
      <xdr:colOff>1457325</xdr:colOff>
      <xdr:row>0</xdr:row>
      <xdr:rowOff>285750</xdr:rowOff>
    </xdr:from>
    <xdr:to>
      <xdr:col>8</xdr:col>
      <xdr:colOff>31750</xdr:colOff>
      <xdr:row>0</xdr:row>
      <xdr:rowOff>1009650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295525" y="285750"/>
          <a:ext cx="70612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1552575</xdr:colOff>
      <xdr:row>0</xdr:row>
      <xdr:rowOff>933450</xdr:rowOff>
    </xdr:from>
    <xdr:to>
      <xdr:col>2</xdr:col>
      <xdr:colOff>466724</xdr:colOff>
      <xdr:row>0</xdr:row>
      <xdr:rowOff>1324275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933450"/>
          <a:ext cx="1085849" cy="39082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504825</xdr:colOff>
      <xdr:row>0</xdr:row>
      <xdr:rowOff>1587579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49150" cy="1587579"/>
        </a:xfrm>
        <a:prstGeom prst="rect">
          <a:avLst/>
        </a:prstGeom>
      </xdr:spPr>
    </xdr:pic>
    <xdr:clientData/>
  </xdr:twoCellAnchor>
  <xdr:twoCellAnchor>
    <xdr:from>
      <xdr:col>1</xdr:col>
      <xdr:colOff>1390650</xdr:colOff>
      <xdr:row>0</xdr:row>
      <xdr:rowOff>295275</xdr:rowOff>
    </xdr:from>
    <xdr:to>
      <xdr:col>9</xdr:col>
      <xdr:colOff>60325</xdr:colOff>
      <xdr:row>0</xdr:row>
      <xdr:rowOff>1019175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228850" y="295275"/>
          <a:ext cx="70612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1419225</xdr:colOff>
      <xdr:row>0</xdr:row>
      <xdr:rowOff>923925</xdr:rowOff>
    </xdr:from>
    <xdr:to>
      <xdr:col>2</xdr:col>
      <xdr:colOff>333374</xdr:colOff>
      <xdr:row>0</xdr:row>
      <xdr:rowOff>1314750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7425" y="923925"/>
          <a:ext cx="1085849" cy="39082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695325</xdr:colOff>
      <xdr:row>0</xdr:row>
      <xdr:rowOff>1587579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49150" cy="1587579"/>
        </a:xfrm>
        <a:prstGeom prst="rect">
          <a:avLst/>
        </a:prstGeom>
      </xdr:spPr>
    </xdr:pic>
    <xdr:clientData/>
  </xdr:twoCellAnchor>
  <xdr:twoCellAnchor>
    <xdr:from>
      <xdr:col>1</xdr:col>
      <xdr:colOff>1533525</xdr:colOff>
      <xdr:row>0</xdr:row>
      <xdr:rowOff>285750</xdr:rowOff>
    </xdr:from>
    <xdr:to>
      <xdr:col>8</xdr:col>
      <xdr:colOff>584200</xdr:colOff>
      <xdr:row>0</xdr:row>
      <xdr:rowOff>1009650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371725" y="285750"/>
          <a:ext cx="70612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1504950</xdr:colOff>
      <xdr:row>0</xdr:row>
      <xdr:rowOff>876300</xdr:rowOff>
    </xdr:from>
    <xdr:to>
      <xdr:col>2</xdr:col>
      <xdr:colOff>447674</xdr:colOff>
      <xdr:row>0</xdr:row>
      <xdr:rowOff>1267125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0" y="876300"/>
          <a:ext cx="1085849" cy="39082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85725</xdr:colOff>
      <xdr:row>0</xdr:row>
      <xdr:rowOff>1587579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49150" cy="1587579"/>
        </a:xfrm>
        <a:prstGeom prst="rect">
          <a:avLst/>
        </a:prstGeom>
      </xdr:spPr>
    </xdr:pic>
    <xdr:clientData/>
  </xdr:twoCellAnchor>
  <xdr:twoCellAnchor>
    <xdr:from>
      <xdr:col>1</xdr:col>
      <xdr:colOff>1619250</xdr:colOff>
      <xdr:row>0</xdr:row>
      <xdr:rowOff>295275</xdr:rowOff>
    </xdr:from>
    <xdr:to>
      <xdr:col>7</xdr:col>
      <xdr:colOff>793750</xdr:colOff>
      <xdr:row>0</xdr:row>
      <xdr:rowOff>1019175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457450" y="295275"/>
          <a:ext cx="70612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1447800</xdr:colOff>
      <xdr:row>0</xdr:row>
      <xdr:rowOff>962025</xdr:rowOff>
    </xdr:from>
    <xdr:to>
      <xdr:col>2</xdr:col>
      <xdr:colOff>361949</xdr:colOff>
      <xdr:row>0</xdr:row>
      <xdr:rowOff>1352850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962025"/>
          <a:ext cx="1085849" cy="390825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200025</xdr:colOff>
      <xdr:row>0</xdr:row>
      <xdr:rowOff>1587579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49150" cy="1587579"/>
        </a:xfrm>
        <a:prstGeom prst="rect">
          <a:avLst/>
        </a:prstGeom>
      </xdr:spPr>
    </xdr:pic>
    <xdr:clientData/>
  </xdr:twoCellAnchor>
  <xdr:twoCellAnchor>
    <xdr:from>
      <xdr:col>1</xdr:col>
      <xdr:colOff>1495425</xdr:colOff>
      <xdr:row>0</xdr:row>
      <xdr:rowOff>276225</xdr:rowOff>
    </xdr:from>
    <xdr:to>
      <xdr:col>8</xdr:col>
      <xdr:colOff>79375</xdr:colOff>
      <xdr:row>0</xdr:row>
      <xdr:rowOff>1000125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333625" y="276225"/>
          <a:ext cx="70612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1514475</xdr:colOff>
      <xdr:row>0</xdr:row>
      <xdr:rowOff>942975</xdr:rowOff>
    </xdr:from>
    <xdr:to>
      <xdr:col>2</xdr:col>
      <xdr:colOff>438149</xdr:colOff>
      <xdr:row>0</xdr:row>
      <xdr:rowOff>1333800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675" y="942975"/>
          <a:ext cx="1085849" cy="39082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276225</xdr:colOff>
      <xdr:row>0</xdr:row>
      <xdr:rowOff>1587579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49150" cy="1587579"/>
        </a:xfrm>
        <a:prstGeom prst="rect">
          <a:avLst/>
        </a:prstGeom>
      </xdr:spPr>
    </xdr:pic>
    <xdr:clientData/>
  </xdr:twoCellAnchor>
  <xdr:twoCellAnchor>
    <xdr:from>
      <xdr:col>1</xdr:col>
      <xdr:colOff>1600200</xdr:colOff>
      <xdr:row>0</xdr:row>
      <xdr:rowOff>266700</xdr:rowOff>
    </xdr:from>
    <xdr:to>
      <xdr:col>9</xdr:col>
      <xdr:colOff>41275</xdr:colOff>
      <xdr:row>0</xdr:row>
      <xdr:rowOff>990600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438400" y="266700"/>
          <a:ext cx="70612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1400175</xdr:colOff>
      <xdr:row>0</xdr:row>
      <xdr:rowOff>962025</xdr:rowOff>
    </xdr:from>
    <xdr:to>
      <xdr:col>2</xdr:col>
      <xdr:colOff>352424</xdr:colOff>
      <xdr:row>0</xdr:row>
      <xdr:rowOff>1352850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8375" y="962025"/>
          <a:ext cx="1085849" cy="39082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76200</xdr:colOff>
      <xdr:row>0</xdr:row>
      <xdr:rowOff>1587579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49150" cy="1587579"/>
        </a:xfrm>
        <a:prstGeom prst="rect">
          <a:avLst/>
        </a:prstGeom>
      </xdr:spPr>
    </xdr:pic>
    <xdr:clientData/>
  </xdr:twoCellAnchor>
  <xdr:twoCellAnchor>
    <xdr:from>
      <xdr:col>1</xdr:col>
      <xdr:colOff>1524000</xdr:colOff>
      <xdr:row>0</xdr:row>
      <xdr:rowOff>266700</xdr:rowOff>
    </xdr:from>
    <xdr:to>
      <xdr:col>9</xdr:col>
      <xdr:colOff>603250</xdr:colOff>
      <xdr:row>0</xdr:row>
      <xdr:rowOff>990600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362200" y="266700"/>
          <a:ext cx="70612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1419225</xdr:colOff>
      <xdr:row>0</xdr:row>
      <xdr:rowOff>933450</xdr:rowOff>
    </xdr:from>
    <xdr:to>
      <xdr:col>2</xdr:col>
      <xdr:colOff>390524</xdr:colOff>
      <xdr:row>0</xdr:row>
      <xdr:rowOff>1324275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7425" y="933450"/>
          <a:ext cx="1085849" cy="39082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413657</xdr:colOff>
      <xdr:row>0</xdr:row>
      <xdr:rowOff>1587579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49150" cy="1587579"/>
        </a:xfrm>
        <a:prstGeom prst="rect">
          <a:avLst/>
        </a:prstGeom>
      </xdr:spPr>
    </xdr:pic>
    <xdr:clientData/>
  </xdr:twoCellAnchor>
  <xdr:twoCellAnchor>
    <xdr:from>
      <xdr:col>1</xdr:col>
      <xdr:colOff>1552575</xdr:colOff>
      <xdr:row>0</xdr:row>
      <xdr:rowOff>228600</xdr:rowOff>
    </xdr:from>
    <xdr:to>
      <xdr:col>9</xdr:col>
      <xdr:colOff>127000</xdr:colOff>
      <xdr:row>0</xdr:row>
      <xdr:rowOff>952500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390775" y="228600"/>
          <a:ext cx="70612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1485900</xdr:colOff>
      <xdr:row>0</xdr:row>
      <xdr:rowOff>904875</xdr:rowOff>
    </xdr:from>
    <xdr:to>
      <xdr:col>2</xdr:col>
      <xdr:colOff>342899</xdr:colOff>
      <xdr:row>0</xdr:row>
      <xdr:rowOff>1295700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904875"/>
          <a:ext cx="1085849" cy="39082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312644</xdr:colOff>
      <xdr:row>0</xdr:row>
      <xdr:rowOff>1587579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66519" cy="1587579"/>
        </a:xfrm>
        <a:prstGeom prst="rect">
          <a:avLst/>
        </a:prstGeom>
      </xdr:spPr>
    </xdr:pic>
    <xdr:clientData/>
  </xdr:twoCellAnchor>
  <xdr:twoCellAnchor>
    <xdr:from>
      <xdr:col>1</xdr:col>
      <xdr:colOff>1343025</xdr:colOff>
      <xdr:row>0</xdr:row>
      <xdr:rowOff>247650</xdr:rowOff>
    </xdr:from>
    <xdr:to>
      <xdr:col>9</xdr:col>
      <xdr:colOff>469900</xdr:colOff>
      <xdr:row>0</xdr:row>
      <xdr:rowOff>971550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181225" y="247650"/>
          <a:ext cx="75184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1476375</xdr:colOff>
      <xdr:row>0</xdr:row>
      <xdr:rowOff>904875</xdr:rowOff>
    </xdr:from>
    <xdr:to>
      <xdr:col>2</xdr:col>
      <xdr:colOff>390524</xdr:colOff>
      <xdr:row>0</xdr:row>
      <xdr:rowOff>1295700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4575" y="904875"/>
          <a:ext cx="1085849" cy="390825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38100</xdr:colOff>
      <xdr:row>0</xdr:row>
      <xdr:rowOff>1587579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96775" cy="1587579"/>
        </a:xfrm>
        <a:prstGeom prst="rect">
          <a:avLst/>
        </a:prstGeom>
      </xdr:spPr>
    </xdr:pic>
    <xdr:clientData/>
  </xdr:twoCellAnchor>
  <xdr:twoCellAnchor>
    <xdr:from>
      <xdr:col>1</xdr:col>
      <xdr:colOff>1839910</xdr:colOff>
      <xdr:row>0</xdr:row>
      <xdr:rowOff>273050</xdr:rowOff>
    </xdr:from>
    <xdr:to>
      <xdr:col>8</xdr:col>
      <xdr:colOff>600075</xdr:colOff>
      <xdr:row>0</xdr:row>
      <xdr:rowOff>996950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678110" y="273050"/>
          <a:ext cx="682784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1438275</xdr:colOff>
      <xdr:row>0</xdr:row>
      <xdr:rowOff>923925</xdr:rowOff>
    </xdr:from>
    <xdr:to>
      <xdr:col>2</xdr:col>
      <xdr:colOff>200024</xdr:colOff>
      <xdr:row>0</xdr:row>
      <xdr:rowOff>1314750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475" y="923925"/>
          <a:ext cx="1085849" cy="390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808504</xdr:colOff>
      <xdr:row>0</xdr:row>
      <xdr:rowOff>1587579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96775" cy="1587579"/>
        </a:xfrm>
        <a:prstGeom prst="rect">
          <a:avLst/>
        </a:prstGeom>
      </xdr:spPr>
    </xdr:pic>
    <xdr:clientData/>
  </xdr:twoCellAnchor>
  <xdr:twoCellAnchor>
    <xdr:from>
      <xdr:col>1</xdr:col>
      <xdr:colOff>1535111</xdr:colOff>
      <xdr:row>0</xdr:row>
      <xdr:rowOff>215900</xdr:rowOff>
    </xdr:from>
    <xdr:to>
      <xdr:col>9</xdr:col>
      <xdr:colOff>452436</xdr:colOff>
      <xdr:row>0</xdr:row>
      <xdr:rowOff>939800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373311" y="215900"/>
          <a:ext cx="70612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1485900</xdr:colOff>
      <xdr:row>0</xdr:row>
      <xdr:rowOff>828675</xdr:rowOff>
    </xdr:from>
    <xdr:to>
      <xdr:col>2</xdr:col>
      <xdr:colOff>295274</xdr:colOff>
      <xdr:row>0</xdr:row>
      <xdr:rowOff>1219500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828675"/>
          <a:ext cx="1085849" cy="39082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95250</xdr:colOff>
      <xdr:row>0</xdr:row>
      <xdr:rowOff>1587579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96775" cy="1587579"/>
        </a:xfrm>
        <a:prstGeom prst="rect">
          <a:avLst/>
        </a:prstGeom>
      </xdr:spPr>
    </xdr:pic>
    <xdr:clientData/>
  </xdr:twoCellAnchor>
  <xdr:twoCellAnchor>
    <xdr:from>
      <xdr:col>1</xdr:col>
      <xdr:colOff>1506536</xdr:colOff>
      <xdr:row>0</xdr:row>
      <xdr:rowOff>311150</xdr:rowOff>
    </xdr:from>
    <xdr:to>
      <xdr:col>9</xdr:col>
      <xdr:colOff>561975</xdr:colOff>
      <xdr:row>0</xdr:row>
      <xdr:rowOff>1035050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344736" y="311150"/>
          <a:ext cx="7065964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1409700</xdr:colOff>
      <xdr:row>0</xdr:row>
      <xdr:rowOff>962025</xdr:rowOff>
    </xdr:from>
    <xdr:to>
      <xdr:col>2</xdr:col>
      <xdr:colOff>352424</xdr:colOff>
      <xdr:row>0</xdr:row>
      <xdr:rowOff>1352850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962025"/>
          <a:ext cx="1085849" cy="390825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91849</xdr:colOff>
      <xdr:row>0</xdr:row>
      <xdr:rowOff>1587579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49150" cy="1587579"/>
        </a:xfrm>
        <a:prstGeom prst="rect">
          <a:avLst/>
        </a:prstGeom>
      </xdr:spPr>
    </xdr:pic>
    <xdr:clientData/>
  </xdr:twoCellAnchor>
  <xdr:twoCellAnchor>
    <xdr:from>
      <xdr:col>1</xdr:col>
      <xdr:colOff>1457325</xdr:colOff>
      <xdr:row>0</xdr:row>
      <xdr:rowOff>295275</xdr:rowOff>
    </xdr:from>
    <xdr:to>
      <xdr:col>7</xdr:col>
      <xdr:colOff>555625</xdr:colOff>
      <xdr:row>0</xdr:row>
      <xdr:rowOff>1019175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295525" y="295275"/>
          <a:ext cx="70612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1428750</xdr:colOff>
      <xdr:row>0</xdr:row>
      <xdr:rowOff>952500</xdr:rowOff>
    </xdr:from>
    <xdr:to>
      <xdr:col>2</xdr:col>
      <xdr:colOff>323849</xdr:colOff>
      <xdr:row>0</xdr:row>
      <xdr:rowOff>1343325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950" y="952500"/>
          <a:ext cx="1085849" cy="390825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802481</xdr:colOff>
      <xdr:row>0</xdr:row>
      <xdr:rowOff>1587579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49150" cy="1587579"/>
        </a:xfrm>
        <a:prstGeom prst="rect">
          <a:avLst/>
        </a:prstGeom>
      </xdr:spPr>
    </xdr:pic>
    <xdr:clientData/>
  </xdr:twoCellAnchor>
  <xdr:twoCellAnchor>
    <xdr:from>
      <xdr:col>1</xdr:col>
      <xdr:colOff>1533525</xdr:colOff>
      <xdr:row>0</xdr:row>
      <xdr:rowOff>266700</xdr:rowOff>
    </xdr:from>
    <xdr:to>
      <xdr:col>8</xdr:col>
      <xdr:colOff>88900</xdr:colOff>
      <xdr:row>0</xdr:row>
      <xdr:rowOff>990600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371725" y="266700"/>
          <a:ext cx="7127875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1409700</xdr:colOff>
      <xdr:row>0</xdr:row>
      <xdr:rowOff>971550</xdr:rowOff>
    </xdr:from>
    <xdr:to>
      <xdr:col>2</xdr:col>
      <xdr:colOff>219074</xdr:colOff>
      <xdr:row>0</xdr:row>
      <xdr:rowOff>1362375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971550"/>
          <a:ext cx="1085849" cy="390825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663918</xdr:colOff>
      <xdr:row>0</xdr:row>
      <xdr:rowOff>1587579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32481" cy="1587579"/>
        </a:xfrm>
        <a:prstGeom prst="rect">
          <a:avLst/>
        </a:prstGeom>
      </xdr:spPr>
    </xdr:pic>
    <xdr:clientData/>
  </xdr:twoCellAnchor>
  <xdr:twoCellAnchor>
    <xdr:from>
      <xdr:col>1</xdr:col>
      <xdr:colOff>1482537</xdr:colOff>
      <xdr:row>0</xdr:row>
      <xdr:rowOff>276225</xdr:rowOff>
    </xdr:from>
    <xdr:to>
      <xdr:col>9</xdr:col>
      <xdr:colOff>187187</xdr:colOff>
      <xdr:row>0</xdr:row>
      <xdr:rowOff>1000125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320737" y="276225"/>
          <a:ext cx="689615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1466850</xdr:colOff>
      <xdr:row>0</xdr:row>
      <xdr:rowOff>971550</xdr:rowOff>
    </xdr:from>
    <xdr:to>
      <xdr:col>2</xdr:col>
      <xdr:colOff>295274</xdr:colOff>
      <xdr:row>0</xdr:row>
      <xdr:rowOff>1362375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5050" y="971550"/>
          <a:ext cx="1085849" cy="390825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304800</xdr:colOff>
      <xdr:row>0</xdr:row>
      <xdr:rowOff>1587579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1677650" cy="1587579"/>
        </a:xfrm>
        <a:prstGeom prst="rect">
          <a:avLst/>
        </a:prstGeom>
      </xdr:spPr>
    </xdr:pic>
    <xdr:clientData/>
  </xdr:twoCellAnchor>
  <xdr:twoCellAnchor>
    <xdr:from>
      <xdr:col>1</xdr:col>
      <xdr:colOff>1533525</xdr:colOff>
      <xdr:row>0</xdr:row>
      <xdr:rowOff>285750</xdr:rowOff>
    </xdr:from>
    <xdr:to>
      <xdr:col>9</xdr:col>
      <xdr:colOff>469900</xdr:colOff>
      <xdr:row>0</xdr:row>
      <xdr:rowOff>1009650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371725" y="285750"/>
          <a:ext cx="70612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1447800</xdr:colOff>
      <xdr:row>0</xdr:row>
      <xdr:rowOff>962025</xdr:rowOff>
    </xdr:from>
    <xdr:to>
      <xdr:col>2</xdr:col>
      <xdr:colOff>380999</xdr:colOff>
      <xdr:row>0</xdr:row>
      <xdr:rowOff>1352850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962025"/>
          <a:ext cx="1085849" cy="390825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38100</xdr:colOff>
      <xdr:row>0</xdr:row>
      <xdr:rowOff>1587579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1382375" cy="1587579"/>
        </a:xfrm>
        <a:prstGeom prst="rect">
          <a:avLst/>
        </a:prstGeom>
      </xdr:spPr>
    </xdr:pic>
    <xdr:clientData/>
  </xdr:twoCellAnchor>
  <xdr:twoCellAnchor>
    <xdr:from>
      <xdr:col>1</xdr:col>
      <xdr:colOff>1201736</xdr:colOff>
      <xdr:row>0</xdr:row>
      <xdr:rowOff>339725</xdr:rowOff>
    </xdr:from>
    <xdr:to>
      <xdr:col>8</xdr:col>
      <xdr:colOff>123825</xdr:colOff>
      <xdr:row>0</xdr:row>
      <xdr:rowOff>1063625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039936" y="339725"/>
          <a:ext cx="6913564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1543050</xdr:colOff>
      <xdr:row>0</xdr:row>
      <xdr:rowOff>895350</xdr:rowOff>
    </xdr:from>
    <xdr:to>
      <xdr:col>2</xdr:col>
      <xdr:colOff>380999</xdr:colOff>
      <xdr:row>0</xdr:row>
      <xdr:rowOff>1286175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895350"/>
          <a:ext cx="1085849" cy="390825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142875</xdr:colOff>
      <xdr:row>0</xdr:row>
      <xdr:rowOff>1587579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96775" cy="1587579"/>
        </a:xfrm>
        <a:prstGeom prst="rect">
          <a:avLst/>
        </a:prstGeom>
      </xdr:spPr>
    </xdr:pic>
    <xdr:clientData/>
  </xdr:twoCellAnchor>
  <xdr:twoCellAnchor>
    <xdr:from>
      <xdr:col>1</xdr:col>
      <xdr:colOff>1220786</xdr:colOff>
      <xdr:row>0</xdr:row>
      <xdr:rowOff>292100</xdr:rowOff>
    </xdr:from>
    <xdr:to>
      <xdr:col>9</xdr:col>
      <xdr:colOff>819150</xdr:colOff>
      <xdr:row>0</xdr:row>
      <xdr:rowOff>1016000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058986" y="292100"/>
          <a:ext cx="7561264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1438275</xdr:colOff>
      <xdr:row>0</xdr:row>
      <xdr:rowOff>904875</xdr:rowOff>
    </xdr:from>
    <xdr:to>
      <xdr:col>2</xdr:col>
      <xdr:colOff>428624</xdr:colOff>
      <xdr:row>0</xdr:row>
      <xdr:rowOff>1295700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475" y="904875"/>
          <a:ext cx="1085849" cy="390825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638175</xdr:colOff>
      <xdr:row>0</xdr:row>
      <xdr:rowOff>1587579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49150" cy="1587579"/>
        </a:xfrm>
        <a:prstGeom prst="rect">
          <a:avLst/>
        </a:prstGeom>
      </xdr:spPr>
    </xdr:pic>
    <xdr:clientData/>
  </xdr:twoCellAnchor>
  <xdr:twoCellAnchor>
    <xdr:from>
      <xdr:col>1</xdr:col>
      <xdr:colOff>1371600</xdr:colOff>
      <xdr:row>0</xdr:row>
      <xdr:rowOff>266700</xdr:rowOff>
    </xdr:from>
    <xdr:to>
      <xdr:col>9</xdr:col>
      <xdr:colOff>174625</xdr:colOff>
      <xdr:row>0</xdr:row>
      <xdr:rowOff>990600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209800" y="266700"/>
          <a:ext cx="70612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1504950</xdr:colOff>
      <xdr:row>0</xdr:row>
      <xdr:rowOff>942975</xdr:rowOff>
    </xdr:from>
    <xdr:to>
      <xdr:col>2</xdr:col>
      <xdr:colOff>314324</xdr:colOff>
      <xdr:row>0</xdr:row>
      <xdr:rowOff>1333800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0" y="942975"/>
          <a:ext cx="1085849" cy="390825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250135</xdr:colOff>
      <xdr:row>0</xdr:row>
      <xdr:rowOff>1587579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49150" cy="1587579"/>
        </a:xfrm>
        <a:prstGeom prst="rect">
          <a:avLst/>
        </a:prstGeom>
      </xdr:spPr>
    </xdr:pic>
    <xdr:clientData/>
  </xdr:twoCellAnchor>
  <xdr:twoCellAnchor>
    <xdr:from>
      <xdr:col>1</xdr:col>
      <xdr:colOff>1409700</xdr:colOff>
      <xdr:row>0</xdr:row>
      <xdr:rowOff>314325</xdr:rowOff>
    </xdr:from>
    <xdr:to>
      <xdr:col>8</xdr:col>
      <xdr:colOff>88900</xdr:colOff>
      <xdr:row>0</xdr:row>
      <xdr:rowOff>1038225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247900" y="314325"/>
          <a:ext cx="70612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1466850</xdr:colOff>
      <xdr:row>0</xdr:row>
      <xdr:rowOff>923925</xdr:rowOff>
    </xdr:from>
    <xdr:to>
      <xdr:col>2</xdr:col>
      <xdr:colOff>400049</xdr:colOff>
      <xdr:row>0</xdr:row>
      <xdr:rowOff>1314750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5050" y="923925"/>
          <a:ext cx="1085849" cy="390825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11</xdr:col>
      <xdr:colOff>238125</xdr:colOff>
      <xdr:row>0</xdr:row>
      <xdr:rowOff>1587579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75" y="0"/>
          <a:ext cx="11210925" cy="1587579"/>
        </a:xfrm>
        <a:prstGeom prst="rect">
          <a:avLst/>
        </a:prstGeom>
      </xdr:spPr>
    </xdr:pic>
    <xdr:clientData/>
  </xdr:twoCellAnchor>
  <xdr:twoCellAnchor>
    <xdr:from>
      <xdr:col>1</xdr:col>
      <xdr:colOff>1266825</xdr:colOff>
      <xdr:row>0</xdr:row>
      <xdr:rowOff>238125</xdr:rowOff>
    </xdr:from>
    <xdr:to>
      <xdr:col>8</xdr:col>
      <xdr:colOff>371475</xdr:colOff>
      <xdr:row>0</xdr:row>
      <xdr:rowOff>962025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105025" y="238125"/>
          <a:ext cx="661035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1390650</xdr:colOff>
      <xdr:row>0</xdr:row>
      <xdr:rowOff>942975</xdr:rowOff>
    </xdr:from>
    <xdr:to>
      <xdr:col>2</xdr:col>
      <xdr:colOff>266699</xdr:colOff>
      <xdr:row>0</xdr:row>
      <xdr:rowOff>1333800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8850" y="942975"/>
          <a:ext cx="1085849" cy="390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231637</xdr:colOff>
      <xdr:row>0</xdr:row>
      <xdr:rowOff>1587579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49150" cy="1587579"/>
        </a:xfrm>
        <a:prstGeom prst="rect">
          <a:avLst/>
        </a:prstGeom>
      </xdr:spPr>
    </xdr:pic>
    <xdr:clientData/>
  </xdr:twoCellAnchor>
  <xdr:twoCellAnchor>
    <xdr:from>
      <xdr:col>1</xdr:col>
      <xdr:colOff>1438861</xdr:colOff>
      <xdr:row>0</xdr:row>
      <xdr:rowOff>260901</xdr:rowOff>
    </xdr:from>
    <xdr:to>
      <xdr:col>9</xdr:col>
      <xdr:colOff>113919</xdr:colOff>
      <xdr:row>0</xdr:row>
      <xdr:rowOff>984801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275404" y="260901"/>
          <a:ext cx="7280689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1400175</xdr:colOff>
      <xdr:row>0</xdr:row>
      <xdr:rowOff>885825</xdr:rowOff>
    </xdr:from>
    <xdr:to>
      <xdr:col>2</xdr:col>
      <xdr:colOff>371474</xdr:colOff>
      <xdr:row>0</xdr:row>
      <xdr:rowOff>1276650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8375" y="885825"/>
          <a:ext cx="1085849" cy="390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604837</xdr:colOff>
      <xdr:row>0</xdr:row>
      <xdr:rowOff>1587579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49150" cy="1587579"/>
        </a:xfrm>
        <a:prstGeom prst="rect">
          <a:avLst/>
        </a:prstGeom>
      </xdr:spPr>
    </xdr:pic>
    <xdr:clientData/>
  </xdr:twoCellAnchor>
  <xdr:twoCellAnchor>
    <xdr:from>
      <xdr:col>2</xdr:col>
      <xdr:colOff>352425</xdr:colOff>
      <xdr:row>0</xdr:row>
      <xdr:rowOff>266700</xdr:rowOff>
    </xdr:from>
    <xdr:to>
      <xdr:col>10</xdr:col>
      <xdr:colOff>250825</xdr:colOff>
      <xdr:row>0</xdr:row>
      <xdr:rowOff>990600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371725" y="266700"/>
          <a:ext cx="70612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2</xdr:col>
      <xdr:colOff>276225</xdr:colOff>
      <xdr:row>0</xdr:row>
      <xdr:rowOff>885825</xdr:rowOff>
    </xdr:from>
    <xdr:to>
      <xdr:col>3</xdr:col>
      <xdr:colOff>66674</xdr:colOff>
      <xdr:row>0</xdr:row>
      <xdr:rowOff>1276650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885825"/>
          <a:ext cx="1085849" cy="390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705730</xdr:colOff>
      <xdr:row>0</xdr:row>
      <xdr:rowOff>1587579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249150" cy="1587579"/>
        </a:xfrm>
        <a:prstGeom prst="rect">
          <a:avLst/>
        </a:prstGeom>
      </xdr:spPr>
    </xdr:pic>
    <xdr:clientData/>
  </xdr:twoCellAnchor>
  <xdr:twoCellAnchor>
    <xdr:from>
      <xdr:col>1</xdr:col>
      <xdr:colOff>2028825</xdr:colOff>
      <xdr:row>0</xdr:row>
      <xdr:rowOff>266700</xdr:rowOff>
    </xdr:from>
    <xdr:to>
      <xdr:col>9</xdr:col>
      <xdr:colOff>384175</xdr:colOff>
      <xdr:row>0</xdr:row>
      <xdr:rowOff>990600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457450" y="266700"/>
          <a:ext cx="765175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1771650</xdr:colOff>
      <xdr:row>0</xdr:row>
      <xdr:rowOff>904875</xdr:rowOff>
    </xdr:from>
    <xdr:to>
      <xdr:col>2</xdr:col>
      <xdr:colOff>323849</xdr:colOff>
      <xdr:row>0</xdr:row>
      <xdr:rowOff>1295700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0275" y="904875"/>
          <a:ext cx="1085849" cy="390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12</xdr:col>
      <xdr:colOff>87406</xdr:colOff>
      <xdr:row>1</xdr:row>
      <xdr:rowOff>15954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75" y="47625"/>
          <a:ext cx="12346081" cy="1587579"/>
        </a:xfrm>
        <a:prstGeom prst="rect">
          <a:avLst/>
        </a:prstGeom>
      </xdr:spPr>
    </xdr:pic>
    <xdr:clientData/>
  </xdr:twoCellAnchor>
  <xdr:twoCellAnchor>
    <xdr:from>
      <xdr:col>1</xdr:col>
      <xdr:colOff>1381125</xdr:colOff>
      <xdr:row>0</xdr:row>
      <xdr:rowOff>238125</xdr:rowOff>
    </xdr:from>
    <xdr:to>
      <xdr:col>9</xdr:col>
      <xdr:colOff>193675</xdr:colOff>
      <xdr:row>0</xdr:row>
      <xdr:rowOff>962025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219325" y="238125"/>
          <a:ext cx="75184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1510393</xdr:colOff>
      <xdr:row>0</xdr:row>
      <xdr:rowOff>898071</xdr:rowOff>
    </xdr:from>
    <xdr:to>
      <xdr:col>2</xdr:col>
      <xdr:colOff>106135</xdr:colOff>
      <xdr:row>0</xdr:row>
      <xdr:rowOff>1288896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4036" y="898071"/>
          <a:ext cx="1085849" cy="3908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0</xdr:row>
      <xdr:rowOff>234950</xdr:rowOff>
    </xdr:from>
    <xdr:to>
      <xdr:col>13</xdr:col>
      <xdr:colOff>612775</xdr:colOff>
      <xdr:row>0</xdr:row>
      <xdr:rowOff>958850</xdr:rowOff>
    </xdr:to>
    <xdr:sp macro="" textlink="">
      <xdr:nvSpPr>
        <xdr:cNvPr id="3" name="CuadroTexto 4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009775" y="234950"/>
          <a:ext cx="94996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_tradnl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371475</xdr:colOff>
      <xdr:row>0</xdr:row>
      <xdr:rowOff>1587579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2451936-566D-3E45-BE68-244C47857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2649200" cy="1587579"/>
        </a:xfrm>
        <a:prstGeom prst="rect">
          <a:avLst/>
        </a:prstGeom>
      </xdr:spPr>
    </xdr:pic>
    <xdr:clientData/>
  </xdr:twoCellAnchor>
  <xdr:twoCellAnchor>
    <xdr:from>
      <xdr:col>1</xdr:col>
      <xdr:colOff>2085975</xdr:colOff>
      <xdr:row>0</xdr:row>
      <xdr:rowOff>209550</xdr:rowOff>
    </xdr:from>
    <xdr:to>
      <xdr:col>10</xdr:col>
      <xdr:colOff>222250</xdr:colOff>
      <xdr:row>0</xdr:row>
      <xdr:rowOff>933450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B664E0D-AE43-AD49-BCC5-DDFCC5D4310C}"/>
            </a:ext>
          </a:extLst>
        </xdr:cNvPr>
        <xdr:cNvSpPr txBox="1"/>
      </xdr:nvSpPr>
      <xdr:spPr>
        <a:xfrm>
          <a:off x="2924175" y="209550"/>
          <a:ext cx="7061200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Censo de Información Ambiental Económica en GAD Provinciales, 2025</a:t>
          </a:r>
        </a:p>
      </xdr:txBody>
    </xdr:sp>
    <xdr:clientData/>
  </xdr:twoCellAnchor>
  <xdr:twoCellAnchor editAs="oneCell">
    <xdr:from>
      <xdr:col>1</xdr:col>
      <xdr:colOff>1581150</xdr:colOff>
      <xdr:row>0</xdr:row>
      <xdr:rowOff>904875</xdr:rowOff>
    </xdr:from>
    <xdr:to>
      <xdr:col>2</xdr:col>
      <xdr:colOff>447674</xdr:colOff>
      <xdr:row>0</xdr:row>
      <xdr:rowOff>1295700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9350" y="904875"/>
          <a:ext cx="1085849" cy="390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9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0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1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32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3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4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"/>
  <sheetViews>
    <sheetView showGridLines="0" tabSelected="1" zoomScaleNormal="100" workbookViewId="0">
      <selection activeCell="A3" sqref="A3"/>
    </sheetView>
  </sheetViews>
  <sheetFormatPr baseColWidth="10" defaultRowHeight="15.75"/>
  <cols>
    <col min="1" max="1" width="9.25" style="69" customWidth="1"/>
    <col min="2" max="16384" width="11" style="69"/>
  </cols>
  <sheetData>
    <row r="1" spans="1:26" ht="128.1" customHeight="1">
      <c r="A1" s="363"/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</row>
    <row r="2" spans="1:26" s="124" customFormat="1"/>
    <row r="3" spans="1:26" s="124" customFormat="1">
      <c r="A3" s="1" t="s">
        <v>0</v>
      </c>
      <c r="B3" s="362" t="s">
        <v>1</v>
      </c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</row>
    <row r="4" spans="1:26" s="124" customFormat="1" ht="17.25">
      <c r="A4" s="125" t="s">
        <v>2</v>
      </c>
      <c r="B4" s="361" t="s">
        <v>251</v>
      </c>
      <c r="C4" s="361"/>
      <c r="D4" s="361"/>
      <c r="E4" s="361"/>
      <c r="F4" s="361"/>
      <c r="G4" s="361"/>
      <c r="H4" s="361"/>
      <c r="I4" s="361"/>
      <c r="J4" s="361"/>
      <c r="K4" s="361"/>
      <c r="L4" s="361"/>
      <c r="M4" s="361"/>
      <c r="N4" s="361"/>
      <c r="O4" s="361"/>
      <c r="R4" s="364"/>
      <c r="S4" s="364"/>
      <c r="T4" s="364"/>
      <c r="U4" s="351"/>
      <c r="V4" s="351"/>
    </row>
    <row r="5" spans="1:26" s="124" customFormat="1" ht="17.25">
      <c r="A5" s="125" t="s">
        <v>3</v>
      </c>
      <c r="B5" s="361" t="s">
        <v>412</v>
      </c>
      <c r="C5" s="361"/>
      <c r="D5" s="361"/>
      <c r="E5" s="361"/>
      <c r="F5" s="361"/>
      <c r="G5" s="361"/>
      <c r="H5" s="361"/>
      <c r="I5" s="361"/>
      <c r="J5" s="361"/>
      <c r="K5" s="361"/>
      <c r="L5" s="361"/>
      <c r="M5" s="361"/>
      <c r="N5" s="361"/>
      <c r="O5" s="361"/>
      <c r="R5" s="351"/>
      <c r="S5" s="351"/>
      <c r="T5" s="351"/>
      <c r="U5" s="351"/>
      <c r="V5" s="351"/>
    </row>
    <row r="6" spans="1:26" s="124" customFormat="1" ht="17.25">
      <c r="A6" s="125" t="s">
        <v>4</v>
      </c>
      <c r="B6" s="361" t="s">
        <v>341</v>
      </c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1"/>
      <c r="O6" s="361"/>
      <c r="R6" s="351"/>
      <c r="S6" s="351"/>
      <c r="T6" s="351"/>
      <c r="U6" s="351"/>
      <c r="V6" s="351"/>
    </row>
    <row r="7" spans="1:26" s="124" customFormat="1" ht="17.25">
      <c r="A7" s="125" t="s">
        <v>5</v>
      </c>
      <c r="B7" s="361" t="s">
        <v>260</v>
      </c>
      <c r="C7" s="361"/>
      <c r="D7" s="361"/>
      <c r="E7" s="361"/>
      <c r="F7" s="361"/>
      <c r="G7" s="361"/>
      <c r="H7" s="361"/>
      <c r="I7" s="361"/>
      <c r="J7" s="361"/>
      <c r="K7" s="361"/>
      <c r="L7" s="361"/>
      <c r="M7" s="361"/>
      <c r="N7" s="361"/>
      <c r="O7" s="361"/>
    </row>
    <row r="8" spans="1:26" s="124" customFormat="1" ht="17.25">
      <c r="A8" s="125" t="s">
        <v>6</v>
      </c>
      <c r="B8" s="361" t="s">
        <v>261</v>
      </c>
      <c r="C8" s="361"/>
      <c r="D8" s="361"/>
      <c r="E8" s="361"/>
      <c r="F8" s="361"/>
      <c r="G8" s="361"/>
      <c r="H8" s="361"/>
      <c r="I8" s="361"/>
      <c r="J8" s="361"/>
      <c r="K8" s="361"/>
      <c r="L8" s="361"/>
      <c r="M8" s="361"/>
      <c r="N8" s="361"/>
      <c r="O8" s="361"/>
    </row>
    <row r="9" spans="1:26" s="124" customFormat="1" ht="17.25">
      <c r="A9" s="125" t="s">
        <v>7</v>
      </c>
      <c r="B9" s="361" t="s">
        <v>262</v>
      </c>
      <c r="C9" s="361"/>
      <c r="D9" s="361"/>
      <c r="E9" s="361"/>
      <c r="F9" s="361"/>
      <c r="G9" s="361"/>
      <c r="H9" s="361"/>
      <c r="I9" s="361"/>
      <c r="J9" s="361"/>
      <c r="K9" s="361"/>
      <c r="L9" s="361"/>
      <c r="M9" s="361"/>
      <c r="N9" s="361"/>
      <c r="O9" s="361"/>
    </row>
    <row r="10" spans="1:26" s="124" customFormat="1" ht="17.25">
      <c r="A10" s="125" t="s">
        <v>8</v>
      </c>
      <c r="B10" s="361" t="s">
        <v>369</v>
      </c>
      <c r="C10" s="361"/>
      <c r="D10" s="361"/>
      <c r="E10" s="361"/>
      <c r="F10" s="361"/>
      <c r="G10" s="361"/>
      <c r="H10" s="361"/>
      <c r="I10" s="361"/>
      <c r="J10" s="361"/>
      <c r="K10" s="361"/>
      <c r="L10" s="361"/>
      <c r="M10" s="361"/>
      <c r="N10" s="361"/>
      <c r="O10" s="361"/>
    </row>
    <row r="11" spans="1:26" s="124" customFormat="1" ht="33" customHeight="1">
      <c r="A11" s="125" t="s">
        <v>9</v>
      </c>
      <c r="B11" s="360" t="s">
        <v>370</v>
      </c>
      <c r="C11" s="360"/>
      <c r="D11" s="360"/>
      <c r="E11" s="360"/>
      <c r="F11" s="360"/>
      <c r="G11" s="360"/>
      <c r="H11" s="360"/>
      <c r="I11" s="360"/>
      <c r="J11" s="360"/>
      <c r="K11" s="360"/>
      <c r="L11" s="360"/>
      <c r="M11" s="360"/>
      <c r="N11" s="360"/>
      <c r="O11" s="360"/>
    </row>
    <row r="12" spans="1:26" s="124" customFormat="1" ht="17.25">
      <c r="A12" s="125" t="s">
        <v>10</v>
      </c>
      <c r="B12" s="361" t="s">
        <v>371</v>
      </c>
      <c r="C12" s="361"/>
      <c r="D12" s="361"/>
      <c r="E12" s="361"/>
      <c r="F12" s="361"/>
      <c r="G12" s="361"/>
      <c r="H12" s="361"/>
      <c r="I12" s="361"/>
      <c r="J12" s="361"/>
      <c r="K12" s="361"/>
      <c r="L12" s="361"/>
      <c r="M12" s="361"/>
      <c r="N12" s="361"/>
      <c r="O12" s="361"/>
    </row>
    <row r="13" spans="1:26" s="124" customFormat="1" ht="17.25">
      <c r="A13" s="125" t="s">
        <v>11</v>
      </c>
      <c r="B13" s="361" t="s">
        <v>263</v>
      </c>
      <c r="C13" s="361"/>
      <c r="D13" s="361"/>
      <c r="E13" s="361"/>
      <c r="F13" s="361"/>
      <c r="G13" s="361"/>
      <c r="H13" s="361"/>
      <c r="I13" s="361"/>
      <c r="J13" s="361"/>
      <c r="K13" s="361"/>
      <c r="L13" s="361"/>
      <c r="M13" s="361"/>
      <c r="N13" s="361"/>
      <c r="O13" s="361"/>
    </row>
    <row r="14" spans="1:26" s="124" customFormat="1" ht="17.25">
      <c r="A14" s="125" t="s">
        <v>12</v>
      </c>
      <c r="B14" s="361" t="s">
        <v>264</v>
      </c>
      <c r="C14" s="361"/>
      <c r="D14" s="361"/>
      <c r="E14" s="361"/>
      <c r="F14" s="361"/>
      <c r="G14" s="361"/>
      <c r="H14" s="361"/>
      <c r="I14" s="361"/>
      <c r="J14" s="361"/>
      <c r="K14" s="361"/>
      <c r="L14" s="361"/>
      <c r="M14" s="361"/>
      <c r="N14" s="361"/>
      <c r="O14" s="361"/>
    </row>
    <row r="15" spans="1:26" s="124" customFormat="1" ht="17.25">
      <c r="A15" s="125" t="s">
        <v>13</v>
      </c>
      <c r="B15" s="361" t="s">
        <v>265</v>
      </c>
      <c r="C15" s="361"/>
      <c r="D15" s="361"/>
      <c r="E15" s="361"/>
      <c r="F15" s="361"/>
      <c r="G15" s="361"/>
      <c r="H15" s="361"/>
      <c r="I15" s="361"/>
      <c r="J15" s="361"/>
      <c r="K15" s="361"/>
      <c r="L15" s="361"/>
      <c r="M15" s="361"/>
      <c r="N15" s="361"/>
      <c r="O15" s="361"/>
    </row>
    <row r="16" spans="1:26" s="124" customFormat="1" ht="17.25">
      <c r="A16" s="125" t="s">
        <v>14</v>
      </c>
      <c r="B16" s="361" t="s">
        <v>414</v>
      </c>
      <c r="C16" s="361"/>
      <c r="D16" s="361"/>
      <c r="E16" s="361"/>
      <c r="F16" s="361"/>
      <c r="G16" s="361"/>
      <c r="H16" s="361"/>
      <c r="I16" s="361"/>
      <c r="J16" s="361"/>
      <c r="K16" s="361"/>
      <c r="L16" s="361"/>
      <c r="M16" s="361"/>
      <c r="N16" s="361"/>
      <c r="O16" s="361"/>
    </row>
    <row r="17" spans="1:15" s="124" customFormat="1" ht="17.25">
      <c r="A17" s="125" t="s">
        <v>16</v>
      </c>
      <c r="B17" s="361" t="s">
        <v>266</v>
      </c>
      <c r="C17" s="361"/>
      <c r="D17" s="361"/>
      <c r="E17" s="361"/>
      <c r="F17" s="361"/>
      <c r="G17" s="361"/>
      <c r="H17" s="361"/>
      <c r="I17" s="361"/>
      <c r="J17" s="361"/>
      <c r="K17" s="361"/>
      <c r="L17" s="361"/>
      <c r="M17" s="361"/>
      <c r="N17" s="361"/>
      <c r="O17" s="361"/>
    </row>
    <row r="18" spans="1:15" s="124" customFormat="1" ht="17.25">
      <c r="A18" s="125" t="s">
        <v>17</v>
      </c>
      <c r="B18" s="361" t="s">
        <v>267</v>
      </c>
      <c r="C18" s="361"/>
      <c r="D18" s="361"/>
      <c r="E18" s="361"/>
      <c r="F18" s="361"/>
      <c r="G18" s="361"/>
      <c r="H18" s="361"/>
      <c r="I18" s="361"/>
      <c r="J18" s="361"/>
      <c r="K18" s="361"/>
      <c r="L18" s="361"/>
      <c r="M18" s="361"/>
      <c r="N18" s="361"/>
      <c r="O18" s="361"/>
    </row>
    <row r="19" spans="1:15" s="124" customFormat="1" ht="17.25">
      <c r="A19" s="125" t="s">
        <v>18</v>
      </c>
      <c r="B19" s="361" t="s">
        <v>268</v>
      </c>
      <c r="C19" s="361"/>
      <c r="D19" s="361"/>
      <c r="E19" s="361"/>
      <c r="F19" s="361"/>
      <c r="G19" s="361"/>
      <c r="H19" s="361"/>
      <c r="I19" s="361"/>
      <c r="J19" s="361"/>
      <c r="K19" s="361"/>
      <c r="L19" s="361"/>
      <c r="M19" s="361"/>
      <c r="N19" s="361"/>
      <c r="O19" s="361"/>
    </row>
    <row r="20" spans="1:15" s="124" customFormat="1" ht="17.25">
      <c r="A20" s="125" t="s">
        <v>20</v>
      </c>
      <c r="B20" s="361" t="s">
        <v>269</v>
      </c>
      <c r="C20" s="361"/>
      <c r="D20" s="361"/>
      <c r="E20" s="361"/>
      <c r="F20" s="361"/>
      <c r="G20" s="361"/>
      <c r="H20" s="361"/>
      <c r="I20" s="361"/>
      <c r="J20" s="361"/>
      <c r="K20" s="361"/>
      <c r="L20" s="361"/>
      <c r="M20" s="361"/>
      <c r="N20" s="361"/>
      <c r="O20" s="361"/>
    </row>
    <row r="21" spans="1:15" s="124" customFormat="1">
      <c r="A21" s="2"/>
      <c r="B21" s="2"/>
      <c r="C21" s="2"/>
      <c r="D21" s="126"/>
      <c r="E21" s="126"/>
      <c r="F21" s="126"/>
    </row>
    <row r="22" spans="1:15" s="83" customFormat="1">
      <c r="A22" s="1" t="s">
        <v>0</v>
      </c>
      <c r="B22" s="362" t="s">
        <v>15</v>
      </c>
      <c r="C22" s="362"/>
      <c r="D22" s="362"/>
      <c r="E22" s="362"/>
      <c r="F22" s="362"/>
      <c r="G22" s="362"/>
      <c r="H22" s="362"/>
      <c r="I22" s="362"/>
      <c r="J22" s="362"/>
      <c r="K22" s="362"/>
      <c r="L22" s="362"/>
      <c r="M22" s="362"/>
      <c r="N22" s="362"/>
      <c r="O22" s="362"/>
    </row>
    <row r="23" spans="1:15" s="124" customFormat="1" ht="17.25">
      <c r="A23" s="125" t="s">
        <v>21</v>
      </c>
      <c r="B23" s="361" t="s">
        <v>276</v>
      </c>
      <c r="C23" s="361"/>
      <c r="D23" s="361"/>
      <c r="E23" s="361"/>
      <c r="F23" s="361"/>
      <c r="G23" s="361"/>
      <c r="H23" s="361"/>
      <c r="I23" s="361"/>
      <c r="J23" s="361"/>
      <c r="K23" s="361"/>
      <c r="L23" s="361"/>
      <c r="M23" s="361"/>
      <c r="N23" s="361"/>
      <c r="O23" s="361"/>
    </row>
    <row r="24" spans="1:15" s="124" customFormat="1" ht="17.25">
      <c r="A24" s="125" t="s">
        <v>22</v>
      </c>
      <c r="B24" s="360" t="s">
        <v>408</v>
      </c>
      <c r="C24" s="361"/>
      <c r="D24" s="361"/>
      <c r="E24" s="361"/>
      <c r="F24" s="361"/>
      <c r="G24" s="361"/>
      <c r="H24" s="361"/>
      <c r="I24" s="361"/>
      <c r="J24" s="361"/>
      <c r="K24" s="361"/>
      <c r="L24" s="361"/>
      <c r="M24" s="361"/>
      <c r="N24" s="361"/>
      <c r="O24" s="361"/>
    </row>
    <row r="25" spans="1:15" s="124" customFormat="1" ht="17.25">
      <c r="A25" s="125" t="s">
        <v>23</v>
      </c>
      <c r="B25" s="361" t="s">
        <v>342</v>
      </c>
      <c r="C25" s="361"/>
      <c r="D25" s="361"/>
      <c r="E25" s="361"/>
      <c r="F25" s="361"/>
      <c r="G25" s="361"/>
      <c r="H25" s="361"/>
      <c r="I25" s="361"/>
      <c r="J25" s="361"/>
      <c r="K25" s="361"/>
      <c r="L25" s="361"/>
      <c r="M25" s="361"/>
      <c r="N25" s="361"/>
      <c r="O25" s="361"/>
    </row>
    <row r="26" spans="1:15" s="124" customFormat="1" ht="17.25">
      <c r="A26" s="125" t="s">
        <v>24</v>
      </c>
      <c r="B26" s="361" t="s">
        <v>270</v>
      </c>
      <c r="C26" s="361"/>
      <c r="D26" s="361"/>
      <c r="E26" s="361"/>
      <c r="F26" s="361"/>
      <c r="G26" s="361"/>
      <c r="H26" s="361"/>
      <c r="I26" s="361"/>
      <c r="J26" s="361"/>
      <c r="K26" s="361"/>
      <c r="L26" s="361"/>
      <c r="M26" s="361"/>
      <c r="N26" s="361"/>
      <c r="O26" s="361"/>
    </row>
    <row r="27" spans="1:15" s="124" customFormat="1" ht="17.25">
      <c r="A27" s="125" t="s">
        <v>26</v>
      </c>
      <c r="B27" s="361" t="s">
        <v>271</v>
      </c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  <c r="N27" s="361"/>
      <c r="O27" s="361"/>
    </row>
    <row r="28" spans="1:15" s="124" customFormat="1">
      <c r="A28" s="2"/>
      <c r="B28" s="2"/>
      <c r="C28" s="126"/>
      <c r="D28" s="126"/>
      <c r="E28" s="126"/>
      <c r="F28" s="126"/>
    </row>
    <row r="29" spans="1:15" s="83" customFormat="1">
      <c r="A29" s="1" t="s">
        <v>0</v>
      </c>
      <c r="B29" s="362" t="s">
        <v>19</v>
      </c>
      <c r="C29" s="362"/>
      <c r="D29" s="362"/>
      <c r="E29" s="362"/>
      <c r="F29" s="362"/>
      <c r="G29" s="362"/>
      <c r="H29" s="362"/>
      <c r="I29" s="362"/>
      <c r="J29" s="362"/>
      <c r="K29" s="362"/>
      <c r="L29" s="362"/>
      <c r="M29" s="362"/>
      <c r="N29" s="362"/>
      <c r="O29" s="362"/>
    </row>
    <row r="30" spans="1:15" s="124" customFormat="1" ht="17.25">
      <c r="A30" s="125" t="s">
        <v>27</v>
      </c>
      <c r="B30" s="361" t="s">
        <v>277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</row>
    <row r="31" spans="1:15" s="124" customFormat="1" ht="17.25">
      <c r="A31" s="125" t="s">
        <v>29</v>
      </c>
      <c r="B31" s="361" t="s">
        <v>409</v>
      </c>
      <c r="C31" s="361"/>
      <c r="D31" s="361"/>
      <c r="E31" s="361"/>
      <c r="F31" s="361"/>
      <c r="G31" s="361"/>
      <c r="H31" s="361"/>
      <c r="I31" s="361"/>
      <c r="J31" s="361"/>
      <c r="K31" s="361"/>
      <c r="L31" s="361"/>
      <c r="M31" s="361"/>
      <c r="N31" s="361"/>
      <c r="O31" s="361"/>
    </row>
    <row r="32" spans="1:15" s="124" customFormat="1" ht="17.25">
      <c r="A32" s="125" t="s">
        <v>30</v>
      </c>
      <c r="B32" s="361" t="s">
        <v>343</v>
      </c>
      <c r="C32" s="361"/>
      <c r="D32" s="361"/>
      <c r="E32" s="361"/>
      <c r="F32" s="361"/>
      <c r="G32" s="361"/>
      <c r="H32" s="361"/>
      <c r="I32" s="361"/>
      <c r="J32" s="361"/>
      <c r="K32" s="361"/>
      <c r="L32" s="361"/>
      <c r="M32" s="361"/>
      <c r="N32" s="361"/>
      <c r="O32" s="361"/>
    </row>
    <row r="33" spans="1:15" s="124" customFormat="1" ht="17.25">
      <c r="A33" s="125" t="s">
        <v>31</v>
      </c>
      <c r="B33" s="361" t="s">
        <v>272</v>
      </c>
      <c r="C33" s="361"/>
      <c r="D33" s="361"/>
      <c r="E33" s="361"/>
      <c r="F33" s="361"/>
      <c r="G33" s="361"/>
      <c r="H33" s="361"/>
      <c r="I33" s="361"/>
      <c r="J33" s="361"/>
      <c r="K33" s="361"/>
      <c r="L33" s="361"/>
      <c r="M33" s="361"/>
      <c r="N33" s="361"/>
      <c r="O33" s="361"/>
    </row>
    <row r="34" spans="1:15" s="124" customFormat="1" ht="17.25">
      <c r="A34" s="125" t="s">
        <v>33</v>
      </c>
      <c r="B34" s="361" t="s">
        <v>273</v>
      </c>
      <c r="C34" s="361"/>
      <c r="D34" s="361"/>
      <c r="E34" s="361"/>
      <c r="F34" s="361"/>
      <c r="G34" s="361"/>
      <c r="H34" s="361"/>
      <c r="I34" s="361"/>
      <c r="J34" s="361"/>
      <c r="K34" s="361"/>
      <c r="L34" s="361"/>
      <c r="M34" s="361"/>
      <c r="N34" s="361"/>
      <c r="O34" s="361"/>
    </row>
    <row r="35" spans="1:15" s="124" customFormat="1" ht="17.25">
      <c r="A35" s="125" t="s">
        <v>34</v>
      </c>
      <c r="B35" s="361" t="s">
        <v>274</v>
      </c>
      <c r="C35" s="361"/>
      <c r="D35" s="361"/>
      <c r="E35" s="361"/>
      <c r="F35" s="361"/>
      <c r="G35" s="361"/>
      <c r="H35" s="361"/>
      <c r="I35" s="361"/>
      <c r="J35" s="361"/>
      <c r="K35" s="361"/>
      <c r="L35" s="361"/>
      <c r="M35" s="361"/>
      <c r="N35" s="361"/>
      <c r="O35" s="361"/>
    </row>
    <row r="36" spans="1:15" s="124" customFormat="1" ht="17.25">
      <c r="A36" s="125" t="s">
        <v>36</v>
      </c>
      <c r="B36" s="361" t="s">
        <v>275</v>
      </c>
      <c r="C36" s="361"/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361"/>
      <c r="O36" s="361"/>
    </row>
    <row r="37" spans="1:15" s="124" customFormat="1">
      <c r="A37" s="2"/>
      <c r="B37" s="127"/>
      <c r="C37" s="2"/>
      <c r="D37" s="2"/>
      <c r="E37" s="2"/>
      <c r="F37" s="2"/>
    </row>
    <row r="38" spans="1:15" s="83" customFormat="1">
      <c r="A38" s="1" t="s">
        <v>0</v>
      </c>
      <c r="B38" s="362" t="s">
        <v>25</v>
      </c>
      <c r="C38" s="362"/>
      <c r="D38" s="362"/>
      <c r="E38" s="362"/>
      <c r="F38" s="362"/>
      <c r="G38" s="362"/>
      <c r="H38" s="362"/>
      <c r="I38" s="362"/>
      <c r="J38" s="362"/>
      <c r="K38" s="362"/>
      <c r="L38" s="362"/>
      <c r="M38" s="362"/>
      <c r="N38" s="362"/>
      <c r="O38" s="362"/>
    </row>
    <row r="39" spans="1:15" s="124" customFormat="1" ht="17.25">
      <c r="A39" s="125" t="s">
        <v>37</v>
      </c>
      <c r="B39" s="361" t="s">
        <v>278</v>
      </c>
      <c r="C39" s="361"/>
      <c r="D39" s="361"/>
      <c r="E39" s="361"/>
      <c r="F39" s="361"/>
      <c r="G39" s="361"/>
      <c r="H39" s="361"/>
      <c r="I39" s="361"/>
      <c r="J39" s="361"/>
      <c r="K39" s="361"/>
      <c r="L39" s="361"/>
      <c r="M39" s="361"/>
      <c r="N39" s="361"/>
      <c r="O39" s="361"/>
    </row>
    <row r="40" spans="1:15" s="124" customFormat="1" ht="17.25">
      <c r="A40" s="125" t="s">
        <v>38</v>
      </c>
      <c r="B40" s="361" t="s">
        <v>279</v>
      </c>
      <c r="C40" s="361"/>
      <c r="D40" s="361"/>
      <c r="E40" s="361"/>
      <c r="F40" s="361"/>
      <c r="G40" s="361"/>
      <c r="H40" s="361"/>
      <c r="I40" s="361"/>
      <c r="J40" s="361"/>
      <c r="K40" s="361"/>
      <c r="L40" s="361"/>
      <c r="M40" s="361"/>
      <c r="N40" s="361"/>
      <c r="O40" s="361"/>
    </row>
    <row r="41" spans="1:15" s="124" customFormat="1">
      <c r="A41" s="2"/>
      <c r="B41" s="128"/>
      <c r="C41" s="2"/>
      <c r="D41" s="2"/>
      <c r="E41" s="2"/>
      <c r="F41" s="2"/>
    </row>
    <row r="42" spans="1:15" s="83" customFormat="1">
      <c r="A42" s="1" t="s">
        <v>0</v>
      </c>
      <c r="B42" s="362" t="s">
        <v>28</v>
      </c>
      <c r="C42" s="362"/>
      <c r="D42" s="362"/>
      <c r="E42" s="362"/>
      <c r="F42" s="362"/>
      <c r="G42" s="362"/>
      <c r="H42" s="362"/>
      <c r="I42" s="362"/>
      <c r="J42" s="362"/>
      <c r="K42" s="362"/>
      <c r="L42" s="362"/>
      <c r="M42" s="362"/>
      <c r="N42" s="362"/>
      <c r="O42" s="362"/>
    </row>
    <row r="43" spans="1:15" s="124" customFormat="1" ht="17.25">
      <c r="A43" s="125" t="s">
        <v>40</v>
      </c>
      <c r="B43" s="361" t="s">
        <v>280</v>
      </c>
      <c r="C43" s="361"/>
      <c r="D43" s="361"/>
      <c r="E43" s="361"/>
      <c r="F43" s="361"/>
      <c r="G43" s="361"/>
      <c r="H43" s="361"/>
      <c r="I43" s="361"/>
      <c r="J43" s="361"/>
      <c r="K43" s="361"/>
      <c r="L43" s="361"/>
      <c r="M43" s="361"/>
      <c r="N43" s="361"/>
      <c r="O43" s="361"/>
    </row>
    <row r="44" spans="1:15" s="124" customFormat="1" ht="17.25">
      <c r="A44" s="125" t="s">
        <v>41</v>
      </c>
      <c r="B44" s="361" t="s">
        <v>281</v>
      </c>
      <c r="C44" s="361"/>
      <c r="D44" s="361"/>
      <c r="E44" s="361"/>
      <c r="F44" s="361"/>
      <c r="G44" s="361"/>
      <c r="H44" s="361"/>
      <c r="I44" s="361"/>
      <c r="J44" s="361"/>
      <c r="K44" s="361"/>
      <c r="L44" s="361"/>
      <c r="M44" s="361"/>
      <c r="N44" s="361"/>
      <c r="O44" s="361"/>
    </row>
    <row r="45" spans="1:15" s="124" customFormat="1" ht="17.25">
      <c r="A45" s="125" t="s">
        <v>42</v>
      </c>
      <c r="B45" s="361" t="s">
        <v>282</v>
      </c>
      <c r="C45" s="361"/>
      <c r="D45" s="361"/>
      <c r="E45" s="361"/>
      <c r="F45" s="361"/>
      <c r="G45" s="361"/>
      <c r="H45" s="361"/>
      <c r="I45" s="361"/>
      <c r="J45" s="361"/>
      <c r="K45" s="361"/>
      <c r="L45" s="361"/>
      <c r="M45" s="361"/>
      <c r="N45" s="361"/>
      <c r="O45" s="361"/>
    </row>
    <row r="46" spans="1:15" s="124" customFormat="1">
      <c r="A46" s="2"/>
      <c r="B46" s="2"/>
      <c r="C46" s="2"/>
      <c r="D46" s="2"/>
      <c r="E46" s="2"/>
      <c r="F46" s="2"/>
    </row>
    <row r="47" spans="1:15" s="83" customFormat="1">
      <c r="A47" s="1" t="s">
        <v>0</v>
      </c>
      <c r="B47" s="362" t="s">
        <v>32</v>
      </c>
      <c r="C47" s="362"/>
      <c r="D47" s="362"/>
      <c r="E47" s="362"/>
      <c r="F47" s="362"/>
      <c r="G47" s="362"/>
      <c r="H47" s="362"/>
      <c r="I47" s="362"/>
      <c r="J47" s="362"/>
      <c r="K47" s="362"/>
      <c r="L47" s="362"/>
      <c r="M47" s="362"/>
      <c r="N47" s="362"/>
      <c r="O47" s="362"/>
    </row>
    <row r="48" spans="1:15" s="124" customFormat="1" ht="17.25">
      <c r="A48" s="125" t="s">
        <v>166</v>
      </c>
      <c r="B48" s="361" t="s">
        <v>283</v>
      </c>
      <c r="C48" s="361"/>
      <c r="D48" s="361"/>
      <c r="E48" s="361"/>
      <c r="F48" s="361"/>
      <c r="G48" s="361"/>
      <c r="H48" s="361"/>
      <c r="I48" s="361"/>
      <c r="J48" s="361"/>
      <c r="K48" s="361"/>
      <c r="L48" s="361"/>
      <c r="M48" s="361"/>
      <c r="N48" s="361"/>
      <c r="O48" s="361"/>
    </row>
    <row r="49" spans="1:15" s="124" customFormat="1" ht="31.5" customHeight="1">
      <c r="A49" s="125" t="s">
        <v>167</v>
      </c>
      <c r="B49" s="360" t="s">
        <v>407</v>
      </c>
      <c r="C49" s="361"/>
      <c r="D49" s="361"/>
      <c r="E49" s="361"/>
      <c r="F49" s="361"/>
      <c r="G49" s="361"/>
      <c r="H49" s="361"/>
      <c r="I49" s="361"/>
      <c r="J49" s="361"/>
      <c r="K49" s="361"/>
      <c r="L49" s="361"/>
      <c r="M49" s="361"/>
      <c r="N49" s="361"/>
      <c r="O49" s="361"/>
    </row>
    <row r="50" spans="1:15" s="124" customFormat="1">
      <c r="A50" s="2"/>
      <c r="B50" s="2"/>
      <c r="C50" s="2"/>
      <c r="D50" s="2"/>
      <c r="E50" s="2"/>
      <c r="F50" s="2"/>
    </row>
    <row r="51" spans="1:15" s="83" customFormat="1">
      <c r="A51" s="1" t="s">
        <v>0</v>
      </c>
      <c r="B51" s="362" t="s">
        <v>35</v>
      </c>
      <c r="C51" s="362"/>
      <c r="D51" s="362"/>
      <c r="E51" s="362"/>
      <c r="F51" s="362"/>
      <c r="G51" s="362"/>
      <c r="H51" s="362"/>
      <c r="I51" s="362"/>
      <c r="J51" s="362"/>
      <c r="K51" s="362"/>
      <c r="L51" s="362"/>
      <c r="M51" s="362"/>
      <c r="N51" s="362"/>
      <c r="O51" s="362"/>
    </row>
    <row r="52" spans="1:15" s="124" customFormat="1" ht="17.25">
      <c r="A52" s="125" t="s">
        <v>284</v>
      </c>
      <c r="B52" s="361" t="s">
        <v>287</v>
      </c>
      <c r="C52" s="361"/>
      <c r="D52" s="361"/>
      <c r="E52" s="361"/>
      <c r="F52" s="361"/>
      <c r="G52" s="361"/>
      <c r="H52" s="361"/>
      <c r="I52" s="361"/>
      <c r="J52" s="361"/>
      <c r="K52" s="361"/>
      <c r="L52" s="361"/>
      <c r="M52" s="361"/>
      <c r="N52" s="361"/>
      <c r="O52" s="361"/>
    </row>
    <row r="53" spans="1:15" s="124" customFormat="1" ht="17.25">
      <c r="A53" s="125" t="s">
        <v>285</v>
      </c>
      <c r="B53" s="361" t="s">
        <v>410</v>
      </c>
      <c r="C53" s="361"/>
      <c r="D53" s="361"/>
      <c r="E53" s="361"/>
      <c r="F53" s="361"/>
      <c r="G53" s="361"/>
      <c r="H53" s="361"/>
      <c r="I53" s="361"/>
      <c r="J53" s="361"/>
      <c r="K53" s="361"/>
      <c r="L53" s="361"/>
      <c r="M53" s="361"/>
      <c r="N53" s="361"/>
      <c r="O53" s="361"/>
    </row>
    <row r="54" spans="1:15" s="124" customFormat="1" ht="17.25">
      <c r="A54" s="125" t="s">
        <v>286</v>
      </c>
      <c r="B54" s="361" t="s">
        <v>344</v>
      </c>
      <c r="C54" s="361"/>
      <c r="D54" s="361"/>
      <c r="E54" s="361"/>
      <c r="F54" s="361"/>
      <c r="G54" s="361"/>
      <c r="H54" s="361"/>
      <c r="I54" s="361"/>
      <c r="J54" s="361"/>
      <c r="K54" s="361"/>
      <c r="L54" s="361"/>
      <c r="M54" s="361"/>
      <c r="N54" s="361"/>
      <c r="O54" s="361"/>
    </row>
    <row r="55" spans="1:15" s="124" customFormat="1" ht="17.25">
      <c r="A55" s="125" t="s">
        <v>290</v>
      </c>
      <c r="B55" s="361" t="s">
        <v>288</v>
      </c>
      <c r="C55" s="361"/>
      <c r="D55" s="361"/>
      <c r="E55" s="361"/>
      <c r="F55" s="361"/>
      <c r="G55" s="361"/>
      <c r="H55" s="361"/>
      <c r="I55" s="361"/>
      <c r="J55" s="361"/>
      <c r="K55" s="361"/>
      <c r="L55" s="361"/>
      <c r="M55" s="361"/>
      <c r="N55" s="361"/>
      <c r="O55" s="361"/>
    </row>
    <row r="56" spans="1:15" s="124" customFormat="1" ht="17.25">
      <c r="A56" s="125" t="s">
        <v>291</v>
      </c>
      <c r="B56" s="361" t="s">
        <v>289</v>
      </c>
      <c r="C56" s="361"/>
      <c r="D56" s="361"/>
      <c r="E56" s="361"/>
      <c r="F56" s="361"/>
      <c r="G56" s="361"/>
      <c r="H56" s="361"/>
      <c r="I56" s="361"/>
      <c r="J56" s="361"/>
      <c r="K56" s="361"/>
      <c r="L56" s="361"/>
      <c r="M56" s="361"/>
      <c r="N56" s="361"/>
      <c r="O56" s="361"/>
    </row>
    <row r="57" spans="1:15" s="124" customFormat="1" ht="17.25">
      <c r="A57" s="125" t="s">
        <v>292</v>
      </c>
      <c r="B57" s="361" t="s">
        <v>297</v>
      </c>
      <c r="C57" s="361"/>
      <c r="D57" s="361"/>
      <c r="E57" s="361"/>
      <c r="F57" s="361"/>
      <c r="G57" s="361"/>
      <c r="H57" s="361"/>
      <c r="I57" s="361"/>
      <c r="J57" s="361"/>
      <c r="K57" s="361"/>
      <c r="L57" s="361"/>
      <c r="M57" s="361"/>
      <c r="N57" s="361"/>
      <c r="O57" s="361"/>
    </row>
    <row r="58" spans="1:15" s="124" customFormat="1" ht="17.25">
      <c r="A58" s="125"/>
      <c r="B58" s="187"/>
      <c r="C58" s="187"/>
      <c r="D58" s="187"/>
      <c r="E58" s="187"/>
      <c r="F58" s="187"/>
      <c r="G58" s="187"/>
      <c r="H58" s="187"/>
      <c r="I58" s="187"/>
      <c r="J58" s="187"/>
      <c r="K58" s="187"/>
      <c r="L58" s="187"/>
      <c r="M58" s="187"/>
      <c r="N58" s="187"/>
      <c r="O58" s="187"/>
    </row>
    <row r="59" spans="1:15" s="83" customFormat="1">
      <c r="A59" s="1" t="s">
        <v>0</v>
      </c>
      <c r="B59" s="362" t="s">
        <v>39</v>
      </c>
      <c r="C59" s="362"/>
      <c r="D59" s="362"/>
      <c r="E59" s="362"/>
      <c r="F59" s="362"/>
      <c r="G59" s="362"/>
      <c r="H59" s="362"/>
      <c r="I59" s="362"/>
      <c r="J59" s="362"/>
      <c r="K59" s="362"/>
      <c r="L59" s="362"/>
      <c r="M59" s="362"/>
      <c r="N59" s="362"/>
      <c r="O59" s="362"/>
    </row>
    <row r="60" spans="1:15" s="124" customFormat="1" ht="17.25">
      <c r="A60" s="125" t="s">
        <v>293</v>
      </c>
      <c r="B60" s="361" t="s">
        <v>300</v>
      </c>
      <c r="C60" s="361"/>
      <c r="D60" s="361"/>
      <c r="E60" s="361"/>
      <c r="F60" s="361"/>
      <c r="G60" s="361"/>
      <c r="H60" s="361"/>
      <c r="I60" s="361"/>
      <c r="J60" s="361"/>
      <c r="K60" s="361"/>
      <c r="L60" s="361"/>
      <c r="M60" s="361"/>
      <c r="N60" s="361"/>
      <c r="O60" s="361"/>
    </row>
    <row r="61" spans="1:15" s="124" customFormat="1" ht="17.25">
      <c r="A61" s="125" t="s">
        <v>294</v>
      </c>
      <c r="B61" s="361" t="s">
        <v>411</v>
      </c>
      <c r="C61" s="361"/>
      <c r="D61" s="361"/>
      <c r="E61" s="361"/>
      <c r="F61" s="361"/>
      <c r="G61" s="361"/>
      <c r="H61" s="361"/>
      <c r="I61" s="361"/>
      <c r="J61" s="361"/>
      <c r="K61" s="361"/>
      <c r="L61" s="361"/>
      <c r="M61" s="361"/>
      <c r="N61" s="361"/>
      <c r="O61" s="361"/>
    </row>
    <row r="62" spans="1:15" s="124" customFormat="1" ht="17.25">
      <c r="A62" s="125" t="s">
        <v>295</v>
      </c>
      <c r="B62" s="361" t="s">
        <v>345</v>
      </c>
      <c r="C62" s="361"/>
      <c r="D62" s="361"/>
      <c r="E62" s="361"/>
      <c r="F62" s="361"/>
      <c r="G62" s="361"/>
      <c r="H62" s="361"/>
      <c r="I62" s="361"/>
      <c r="J62" s="361"/>
      <c r="K62" s="361"/>
      <c r="L62" s="361"/>
      <c r="M62" s="361"/>
      <c r="N62" s="361"/>
      <c r="O62" s="361"/>
    </row>
    <row r="63" spans="1:15" s="124" customFormat="1" ht="17.25">
      <c r="A63" s="125" t="s">
        <v>296</v>
      </c>
      <c r="B63" s="361" t="s">
        <v>301</v>
      </c>
      <c r="C63" s="361"/>
      <c r="D63" s="361"/>
      <c r="E63" s="361"/>
      <c r="F63" s="361"/>
      <c r="G63" s="361"/>
      <c r="H63" s="361"/>
      <c r="I63" s="361"/>
      <c r="J63" s="361"/>
      <c r="K63" s="361"/>
      <c r="L63" s="361"/>
      <c r="M63" s="361"/>
      <c r="N63" s="361"/>
      <c r="O63" s="361"/>
    </row>
    <row r="64" spans="1:15" s="124" customFormat="1" ht="17.25">
      <c r="A64" s="125" t="s">
        <v>298</v>
      </c>
      <c r="B64" s="361" t="s">
        <v>302</v>
      </c>
      <c r="C64" s="361"/>
      <c r="D64" s="361"/>
      <c r="E64" s="361"/>
      <c r="F64" s="361"/>
      <c r="G64" s="361"/>
      <c r="H64" s="361"/>
      <c r="I64" s="361"/>
      <c r="J64" s="361"/>
      <c r="K64" s="361"/>
      <c r="L64" s="361"/>
      <c r="M64" s="361"/>
      <c r="N64" s="361"/>
      <c r="O64" s="361"/>
    </row>
    <row r="65" spans="1:15" s="124" customFormat="1" ht="28.5" customHeight="1">
      <c r="A65" s="125" t="s">
        <v>299</v>
      </c>
      <c r="B65" s="360" t="s">
        <v>416</v>
      </c>
      <c r="C65" s="360"/>
      <c r="D65" s="360"/>
      <c r="E65" s="360"/>
      <c r="F65" s="360"/>
      <c r="G65" s="360"/>
      <c r="H65" s="360"/>
      <c r="I65" s="360"/>
      <c r="J65" s="360"/>
      <c r="K65" s="360"/>
      <c r="L65" s="360"/>
      <c r="M65" s="360"/>
      <c r="N65" s="360"/>
      <c r="O65" s="360"/>
    </row>
  </sheetData>
  <mergeCells count="58">
    <mergeCell ref="B15:O15"/>
    <mergeCell ref="A1:Z1"/>
    <mergeCell ref="B3:O3"/>
    <mergeCell ref="B4:O4"/>
    <mergeCell ref="B7:O7"/>
    <mergeCell ref="B8:O8"/>
    <mergeCell ref="B9:O9"/>
    <mergeCell ref="B10:O10"/>
    <mergeCell ref="B11:O11"/>
    <mergeCell ref="B12:O12"/>
    <mergeCell ref="B13:O13"/>
    <mergeCell ref="B14:O14"/>
    <mergeCell ref="B5:O5"/>
    <mergeCell ref="B6:O6"/>
    <mergeCell ref="R4:T4"/>
    <mergeCell ref="B33:O33"/>
    <mergeCell ref="B16:O16"/>
    <mergeCell ref="B17:O17"/>
    <mergeCell ref="B18:O18"/>
    <mergeCell ref="B19:O19"/>
    <mergeCell ref="B20:O20"/>
    <mergeCell ref="B22:O22"/>
    <mergeCell ref="B23:O23"/>
    <mergeCell ref="B26:O26"/>
    <mergeCell ref="B27:O27"/>
    <mergeCell ref="B29:O29"/>
    <mergeCell ref="B30:O30"/>
    <mergeCell ref="B24:O24"/>
    <mergeCell ref="B25:O25"/>
    <mergeCell ref="B31:O31"/>
    <mergeCell ref="B32:O32"/>
    <mergeCell ref="B48:O48"/>
    <mergeCell ref="B34:O34"/>
    <mergeCell ref="B35:O35"/>
    <mergeCell ref="B36:O36"/>
    <mergeCell ref="B38:O38"/>
    <mergeCell ref="B39:O39"/>
    <mergeCell ref="B40:O40"/>
    <mergeCell ref="B42:O42"/>
    <mergeCell ref="B43:O43"/>
    <mergeCell ref="B44:O44"/>
    <mergeCell ref="B45:O45"/>
    <mergeCell ref="B47:O47"/>
    <mergeCell ref="B65:O65"/>
    <mergeCell ref="B60:O60"/>
    <mergeCell ref="B63:O63"/>
    <mergeCell ref="B64:O64"/>
    <mergeCell ref="B49:O49"/>
    <mergeCell ref="B51:O51"/>
    <mergeCell ref="B52:O52"/>
    <mergeCell ref="B55:O55"/>
    <mergeCell ref="B56:O56"/>
    <mergeCell ref="B59:O59"/>
    <mergeCell ref="B53:O53"/>
    <mergeCell ref="B54:O54"/>
    <mergeCell ref="B61:O61"/>
    <mergeCell ref="B62:O62"/>
    <mergeCell ref="B57:O57"/>
  </mergeCells>
  <hyperlinks>
    <hyperlink ref="B4" location="'T1'!A1" display="TABLA 1. PERSONAL CON EL QUE CONTÓ  LA COMPETENCIA DE GESTIÓN AMBIENTAL "/>
    <hyperlink ref="B7" location="'T2'!A1" display="TABLA 2. GAD PROVINCIALES ACREDITADOS COMO AUTORIDAD AMBIENTAL DE APLICACIÓN  RESPONSABLE"/>
    <hyperlink ref="B8" location="'T3'!A1" display="TABLA 3. NÚMERO DE PERMISOS AMBIENTALES EMITIDOS POR LOS GAD PROVINCIALES A TRAVÉS DEL SUIA, SEGÚN GAD PROVINCIAL "/>
    <hyperlink ref="B10" location="'T4'!A1" display="TABLA 4 NÚMERO CONTROLES Y/O SEGUIMIENTOS A LOS PERMISOS AMBIENTALES EN EL AÑO 2022 ,POR GAD PROVINCIAL"/>
    <hyperlink ref="B11" location="'T5'!A1" display="TABLA 5. NÚMERO DE EVALUACIONES Y PRONUNCIAMIENTOS A DOCUMENTOS ADMINISTRATIVOS DE CONTROL Y SEGUIMIENTO AMBIENTAL EN EL AÑO 2022, POR GAD PROVINCIAL"/>
    <hyperlink ref="B12" location="'T6'!A1" display="TABLA 6. NÚMERO DE DENUNCIAS AMBIENTALES EN EL AÑO 2022, POR GAD PROVINCIAL"/>
    <hyperlink ref="B13" location="'T7'!A1" display="TABLA 7. SUPERFICIE FORESTADA Y REFORESTADA CON ESPECIES NATIVAS, ADAPTADAS E INTRODUCIDAS, SEGÚN GAD PROVINCIAL"/>
    <hyperlink ref="B15" location="'T8'!A1" display="TABLA 8. PRODUCCIÓN AL AÑO DE PLANTAS POR TIPO DE VIVERO"/>
    <hyperlink ref="B16" location="'T9'!A1" display="TABLA 9. SUPERFICIE AFECTADA POR INCENDIOS, SEGÚN PROVINCIAS"/>
    <hyperlink ref="B17" location="'T10'!A1" display="TABLA 10. NÚMERO DE MECANISMOS DE ARTICULACIÓN PARA LA PREVENCIÓN Y CONTROL DE INCENDIOS FORESTALES, SEGÚN GAD PROVINCIAL "/>
    <hyperlink ref="B18" location="'T11'!A1" display="TABLA 11.  INSTRUMENTOS DE PLANIFICACIÓN Y NORMATIVA  LOCAL EMITIDOS EN DEFENSA DE LOS RECURSOS NATURALES, SEGÚN GAD PROVINCIAL "/>
    <hyperlink ref="B19" location="'T12 '!A1" display="TABLA 12. NÚMERO DE PROYECTOS E INVERSIÓN  EN GESTIÓN AMBIENTAL, SEGÚN GAD PROVINCIAL "/>
    <hyperlink ref="B20" location="'T13'!A1" display="TABLA 13. NÚMERO DE PROYECTOS E INVERSIÓN EN CAMBIO CLIMÁTICO, SEGÚN GAD PROVINCIAL "/>
    <hyperlink ref="B23" location="'T14'!A1" display="TABLA 14. PERSONAL CON EL QUE CONTÓ  LA COMPETENCIA DE FOMENTO Y DESARROLLO PRODUCTIVO "/>
    <hyperlink ref="B26" location="'T15'!A1" display="TABLA 15. NÚMERO MECANISMOS DE ARTICULACIÓN A FAVOR DEL FOMENTO Y DESARROLLO PRODUCTIVO, SEGÚN GAD PROVINCIAL "/>
    <hyperlink ref="B27" location="'T16'!A1" display="TABLA 16. NÚMERO DE PROYECTOS E INVERSIÓN  EN FOMENTO Y DESARROLLO PRODUCTIVO, SEGÚN GAD PROVINCIAL"/>
    <hyperlink ref="B30" location="'T17'!A1" display="TABLA 17. PERSONAL CON EL QUE CONTÓ LA COMPETENCIA DE RIEGO Y DRENAJE"/>
    <hyperlink ref="B33" location="'T18'!A1" display="TABLA 18. ETAPAS DEL PLAN DE RIEGO Y DRENAJE, SEGÚN GAD PROVINCIAL"/>
    <hyperlink ref="B34" location="'T19'!A1" display="TABLA 19. PRESUPUESTO, INVERSIÓN DEL PLAN DE RIEGO Y DRENAJE, SEGÚN GAD PROVINCIAL   "/>
    <hyperlink ref="B35" location="'T20'!A1" display="TABLA 20. NÚMERO DE PROYECTOS E INVERSIÓN EN SISTEMAS DE RIEGO, SEGÚN GAD PROVINCIAL "/>
    <hyperlink ref="B36" location="'T21'!A1" display="TABLA 21. NÚMERO DE PROYECTOS E INVERSIÓN EN SISTEMAS DE DRENAJE, SEGÚN GAD PROVINCIAL"/>
    <hyperlink ref="B39" location="'T22'!A1" display="TABLA 22. GAD PROVINCIALES QUE CUENTAN CON PLAN DE GESTIÓN DE RIESGOS NATURALES "/>
    <hyperlink ref="B40" location="'T23 '!A1" display="TABLA 23. NÚMERO DE PROYECTOS E INVERSIÓN EN GESTIÓN DE RIESGOS NATURALES, SEGÚN GAD PROVINCIAL"/>
    <hyperlink ref="B43" location="'T24'!A1" display="TABLA 24. MONTO TOTAL CODIFICADO DE LOS GAD PROVINCIALES, POR FUENTE DE INGRESO"/>
    <hyperlink ref="B44" location="'T25'!A1" display="TABLA 25. MONTO CODIFICADO DISTRIBUIDO POR COMPETENCIA, SEGÚN GAD PROVINCIAL "/>
    <hyperlink ref="B45" location="'T26'!A1" display="TABLA 26. GASTO EN  GESTIÓN AMBIENTAL, SEGÚN GAD PROVINCIAL"/>
    <hyperlink ref="B48" location="'T27'!A1" display="TABLA 27. PERSONAL CON EL QUE CONTÓ LA COMPETENCIA DE COOPERACIÓN INTERNACIONAL"/>
    <hyperlink ref="B49" location="'T28'!A1" display="TABLA 28. NÚMERO DE INSTRUMENTOS DE PLANIFICACIÓN Y NORMATIVA LOCAL EMITIDOS PARA LA COOPERACIÓN INTERNACIONAL, SEGÚN GAD PROVINCIAL "/>
    <hyperlink ref="B52" location="'T29'!A1" display="TABLA 29. PERSONAL CON EL QUE CONTÓ LA COMPETENCIA VIALIDAD"/>
    <hyperlink ref="B55" location="'T30'!A1" display="TABLA 30. INVERSIÓN EN PROYECTOS DE VIAS, SEGÚN GAD PROVINCIAL  "/>
    <hyperlink ref="B56" location="'T31'!A1" display="TABLA 31. INVERSIÓN EN PROYECTOS DE PUENTES, SEGÚN GAD PROVINCIAL"/>
    <hyperlink ref="B60" location="'T32'!A1" display="TABLA 32. PERSONAL CON EL QUE CONTÓ TURISMO "/>
    <hyperlink ref="B63" location="'T33'!A1" display="TABLA 33. NÚMERO DE MECANISMOS DE ARTICULACIÓN PARA LA GESTIÓN DEL TURISMO, SEGÚN GAD PROVINCIAL"/>
    <hyperlink ref="B64" location="'T34'!A1" display="TABLA 34. NÚMERO DE PROYECTOS E INVERSIÓN PARA LA GESTIÓN DEL TURISMO, SEGÚN GAD PROVINCIAL"/>
    <hyperlink ref="B13:O13" location="'T10'!A1" display="TABLA 10. SUPERFICIE FORESTADA Y REFORESTADA CON ESPECIES NATIVAS, SEGÚN GAD PROVINCIAL"/>
    <hyperlink ref="B8:O8" location="'T5'!A1" display="TABLA 5. NÚMERO DE PERMISOS AMBIENTALES EMITIDOS POR LOS GAD PROVINCIALES A TRAVÉS DEL SUIA, SEGÚN GAD PROVINCIAL "/>
    <hyperlink ref="B9" location="'T4 '!A1" display="TABLA 4. NÚMERO DE LICENCIAS AMBIENTALES EMITIDOS POR ACTIVIDAD ECONÓMICA"/>
    <hyperlink ref="B10:O10" location="'T7'!A1" display="TABLA 7. NÚMERO CONTROLES Y/O SEGUIMIENTOS A LOS PERMISOS AMBIENTALES EN EL AÑO 2024 ,POR GAD PROVINCIAL"/>
    <hyperlink ref="B11:O11" location="'T8'!A1" display="TABLA 8. NÚMERO DE EVALUACIONES Y PRONUNCIAMIENTOS A DOCUMENTOS ADMINISTRATIVOS DE CONTROL Y SEGUIMIENTO AMBIENTAL EN EL AÑO 2024, POR GAD PROVINCIAL"/>
    <hyperlink ref="B12:O12" location="'T9'!A1" display="TABLA 9. NÚMERO DE DENUNCIAS AMBIENTALES EN EL AÑO 2024, POR GAD PROVINCIAL"/>
    <hyperlink ref="B14" location="'T9'!A1" display="TABLA 9. SUPERFICIE FORESTADA Y REFORESTADA CON ESPECIES ADAPTADAS E INTRODUCIDAS, SEGÚN GAD PROVINCIAL"/>
    <hyperlink ref="B15:O15" location="'T12'!A1" display="TABLA 12. PRODUCCIÓN AL AÑO DE PLANTAS POR TIPO DE VIVERO"/>
    <hyperlink ref="B16:O16" location="'T13'!A1" display="TABLA 13. SUPERFICIE AFECTADA POR INCENDIOS, SEGÚN PROVINCIAS"/>
    <hyperlink ref="B17:O17" location="'T14'!A1" display="TABLA 14. NÚMERO DE MECANISMOS DE ARTICULACIÓN PARA LA PREVENCIÓN Y CONTROL DE INCENDIOS FORESTALES, SEGÚN GAD PROVINCIAL "/>
    <hyperlink ref="B18:O18" location="'T15'!A1" display="TABLA 15. INSTRUMENTOS DE PLANIFICACIÓN Y NORMATIVA  LOCAL EMITIDOS EN DEFENSA DE LOS RECURSOS NATURALES, SEGÚN GAD PROVINCIAL "/>
    <hyperlink ref="B19:O19" location="'T16'!A1" display="TABLA 16. NÚMERO DE PROYECTOS, FUENTE Y MONTO DE FINANCIAMIENTO EN GESTIÓN AMBIENTAL, SEGÚN GAD PROVINCIAL "/>
    <hyperlink ref="B20:O20" location="'T17'!A1" display="TABLA 17. NÚMERO DE PROYECTOS, FUENTE Y MONTO DE FINANCIAMIENTO EN CAMBIO CLIMÁTICO, SEGÚN GAD PROVINCIAL"/>
    <hyperlink ref="B23:O23" location="'T18 '!A1" display="TABLA 18. PERSONAL CON EL QUE CONTÓ  LA COMPETENCIA DE FOMENTO Y DESARROLLO PRODUCTIVO POR TIPO DE RÉGIMEN LABORAL Y SEXO"/>
    <hyperlink ref="B26:O26" location="'T21'!A1" display="TABLA 21. NÚMERO MECANISMOS DE ARTICULACIÓN A FAVOR DEL FOMENTO Y DESARROLLO PRODUCTIVO, SEGÚN GAD PROVINCIAL "/>
    <hyperlink ref="B27:O27" location="'T22'!A1" display="TABLA 22. NÚMERO DE PROYECTOS, FUENTE Y MONTO DE FINANCIAMIENTO EN  FOMENTO Y DESARROLLO PRODUCTIVO, SEGÚN GAD PROVINCIAL"/>
    <hyperlink ref="B30:O30" location="'T23 '!A1" display="TABLA 23. PERSONAL CON EL QUE CONTÓ LA COMPETENCIA DE RIEGO Y DRENAJE POR TIPO DE RÉGIMEN LABORAL Y SEXO"/>
    <hyperlink ref="B33:O33" location="'T26'!A1" display="TABLA 26. ETAPAS DEL PLAN DE RIEGO Y DRENAJE, SEGÚN GAD PROVINCIAL"/>
    <hyperlink ref="B34:O34" location="'T27'!A1" display="TABLA 27. PRESUPUESTO, INVERSIÓN DEL PLAN DE RIEGO Y DRENAJE, SEGÚN GAD PROVINCIAL   "/>
    <hyperlink ref="B35:O35" location="'T28'!A1" display="TABLA 28. NÚMERO DE PROYECTOS, FUENTE  Y MONTO DE FINANCIAMIENTO EN SISTEMAS DE RIEGO, SEGÚN GAD PROVINCIAL "/>
    <hyperlink ref="B36:O36" location="'T29'!A1" display="TABLA 29. NÚMERO DE PROYECTOS, FUENTE Y MONTO DE FINANCIAMIENTO EN SISTEMAS DE DRENAJE, SEGÚN GAD PROVINCIAL"/>
    <hyperlink ref="B39:O39" location="'T30'!A1" display="TABLA 30. GAD PROVINCIALES QUE CUENTAN CON PLAN DE GESTIÓN DE RIESGOS NATURALES "/>
    <hyperlink ref="B40:O40" location="'T31'!A1" display="TABLA 31. NÚMERO DE PROYECTOS, FUENTE Y MONTO DE FINANCIAMIENTO EN GESTIÓN DE RIESGOS NATURALES, SEGÚN GAD PROVINCIAL"/>
    <hyperlink ref="B43:O43" location="'T32'!A1" display="TABLA 32. MONTO TOTAL CODIFICADO DE LOS GAD PROVINCIALES, POR FUENTE DE INGRESO"/>
    <hyperlink ref="B44:O44" location="'T33'!A1" display="TABLA 33. MONTO CODIFICADO DISTRIBUIDO POR COMPETENCIA, SEGÚN GAD PROVINCIAL "/>
    <hyperlink ref="B45:O45" location="'T34'!A1" display="TABLA 34. GASTO EN  GESTIÓN AMBIENTAL, SEGÚN GAD PROVINCIAL"/>
    <hyperlink ref="B48:O48" location="'T35'!A1" display="TABLA 35. PERSONAL CON EL QUE CONTÓ LA COMPETENCIA DE COOPERACIÓN INTERNACIONAL"/>
    <hyperlink ref="B49:O49" location="'T36'!A1" display="TABLA 36. NÚMERO DE INSTRUMENTOS DE PLANIFICACIÓN Y NORMATIVA LOCAL EMITIDOS PARA LA COOPERACIÓN INTERNACIONAL, SEGÚN GAD PROVINCIAL "/>
    <hyperlink ref="B52:O52" location="'T37 '!A1" display="TABLA 37. PERSONAL CON EL QUE CONTÓ LA COMPETENCIA VIALIDAD POR TIPO DE RÉGIMEN LABORAL Y SEXO"/>
    <hyperlink ref="B55:O55" location="'T40'!A1" display="TABLA 40. NÚMERO DE PROYECTOS, FUENTE Y MONTO DE FINANCIAMIENTO PARA VÍAS, SEGÚN GAD PROVINCIAL"/>
    <hyperlink ref="B56:O56" location="'T41'!A1" display="TABLA 41. NÚMERO DE PROYECTOS, FUENTE Y MONTO DE FINANCIAMIENTO PARA PUENTES, SEGÚN GAD PROVINCIAL"/>
    <hyperlink ref="B60:O60" location="'T43 '!A1" display="TABLA 43. PERSONAL CON EL QUE CONTÓ TURISMO POR TIPO DE RÉGIMEN LABORAL Y SEXO "/>
    <hyperlink ref="B63:O63" location="'T46'!A1" display="TABLA 46. NÚMERO DE MECANISMOS DE ARTICULACIÓN PARA LA GESTIÓN DEL TURISMO, SEGÚN GAD PROVINCIAL"/>
    <hyperlink ref="B64:O64" location="'T47'!A1" display="TABLA 47. NÚMERO DE PROYECTOS, FUENTE Y MONTO DE FINANCIAMIENTO PARA LA GESTIÓN DEL TURISMO, SEGÚN GAD PROVINCIAL"/>
    <hyperlink ref="B9:O9" location="'T6'!A1" display="TABLA 6. NÚMERO DE LICENCIAS AMBIENTALES EMITIDOS POR ACTIVIDAD ECONÓMICA"/>
    <hyperlink ref="B14:O14" location="'T11'!A1" display="TABLA 11. SUPERFICIE FORESTADA Y REFORESTADA CON ESPECIES ADAPTADAS E INTRODUCIDAS, SEGÚN GAD PROVINCIAL"/>
    <hyperlink ref="B5" location="'T1'!A1" display="TABLA 1. PERSONAL CON EL QUE CONTÓ  LA COMPETENCIA DE GESTIÓN AMBIENTAL "/>
    <hyperlink ref="B6" location="'T1'!A1" display="TABLA 1. PERSONAL CON EL QUE CONTÓ  LA COMPETENCIA DE GESTIÓN AMBIENTAL "/>
    <hyperlink ref="B24" location="'T1'!A1" display="TABLA 1. PERSONAL CON EL QUE CONTÓ  LA COMPETENCIA DE GESTIÓN AMBIENTAL "/>
    <hyperlink ref="B25" location="'T1'!A1" display="TABLA 1. PERSONAL CON EL QUE CONTÓ  LA COMPETENCIA DE GESTIÓN AMBIENTAL "/>
    <hyperlink ref="B32" location="'T1'!A1" display="TABLA 1. PERSONAL CON EL QUE CONTÓ  LA COMPETENCIA DE GESTIÓN AMBIENTAL "/>
    <hyperlink ref="B31" location="'T17'!A1" display="TABLA 17. PERSONAL CON EL QUE CONTÓ LA COMPETENCIA DE RIEGO Y DRENAJE"/>
    <hyperlink ref="B31:O31" location="'T24'!A1" display="TABLA 24. PERSONAL CON EL QUE CONTÓ LA COMPETENCIA DE RIEGO Y DRENAJE POR TIPO DE RÉGIMEN LABORAL Y SEXO"/>
    <hyperlink ref="B54" location="'T1'!A1" display="TABLA 1. PERSONAL CON EL QUE CONTÓ  LA COMPETENCIA DE GESTIÓN AMBIENTAL "/>
    <hyperlink ref="B62" location="'T1'!A1" display="TABLA 1. PERSONAL CON EL QUE CONTÓ  LA COMPETENCIA DE GESTIÓN AMBIENTAL "/>
    <hyperlink ref="B53" location="'T29'!A1" display="TABLA 29. PERSONAL CON EL QUE CONTÓ LA COMPETENCIA VIALIDAD"/>
    <hyperlink ref="B53:O53" location="'T38'!A1" display="TABLA 38. PERSONAL CON EL QUE CONTÓ LA COMPETENCIA VIALIDAD POR TIPO DE RÉGIMEN LABORAL Y SEXO"/>
    <hyperlink ref="B61" location="'T32'!A1" display="TABLA 32. PERSONAL CON EL QUE CONTÓ TURISMO "/>
    <hyperlink ref="B61:O61" location="'T44'!A1" display="TABLA 44. PERSONAL CON EL QUE CONTÓ TURISMO POR TIPO DE RÉGIMEN LABORAL Y SEXO "/>
    <hyperlink ref="B5:O5" location="'T2'!A1" display="TABLA 2. PERSONAL CON EL QUE CONTÓ LA COMPETENCIA DE GESTIÓN AMBIENTAL  POR TIPO DE RÉGIMEN LABORAL Y SEXO"/>
    <hyperlink ref="B6:O6" location="'T3'!A1" display="TABLA 3. PERSONAL CON EL QUE CONTÓ LA COMPETENCIA DE GESTIÓN AMBIENTAL  POR TIPO DE PROCESO Y NIVEL DE INTRUCCIÓN"/>
    <hyperlink ref="B7:O7" location="'T4'!A1" display="TABLA 4. GAD PROVINCIALES ACREDITADOS COMO AUTORIDAD AMBIENTAL DE APLICACIÓN  RESPONSABLE"/>
    <hyperlink ref="B24:O24" location="'T19'!A1" display="TABLA 19.  PERSONAL CON EL QUE CONTÓ  LA COMPETENCIA DE FOMENTO Y DESARROLLO PRODUCTIVO POR TIPO DE RÉGIMEN LABORAL Y SEXO"/>
    <hyperlink ref="B25:O25" location="'T20'!A1" display="TABLA 20.  PERSONAL CON EL QUE CONTÓ  LA COMPETENCIA DE FOMENTO Y DESARROLLO PRODUCTIVO  POR TIPO DE PROCESO Y NIVEL DE INTRUCCIÓN"/>
    <hyperlink ref="B32:O32" location="'T25'!A1" display="TABLA 25. PERSONAL CON EL QUE CONTÓ LA COMPETENCIA DE RIEGO Y DRENAJE  POR TIPO DE PROCESO Y NIVEL DE INTRUCCIÓN"/>
    <hyperlink ref="B54:O54" location="'T39'!A1" display="TABLA 39. PERSONAL CON EL QUE CONTÓ LA COMPETENCIA VIALIDAD  POR TIPO DE PROCESO Y NIVEL DE INTRUCCIÓN"/>
    <hyperlink ref="B57:O57" location="'T42'!A1" display="TABLA 42. PORCENTAJE DE MAQUINARIA OPERATIVA, SEGÚN GAD PROVINCIAL "/>
    <hyperlink ref="B62:O62" location="'T45'!A1" display="TABLA 45. PERSONAL CON EL QUE CONTÓ LA COMPETENCIA DE TURISMO  POR TIPO DE PROCESO Y NIVEL DE INTRUCCIÓN"/>
    <hyperlink ref="B65:O65" location="'T48'!A1" display="TABLA 48. PERSONAL  DE NIVEL JERARQUICO SUPERIOR CON EL QUE CONTÓ LA COMPETENCIA DE GESTIÓN AMBIENTAL, FOMENTO Y DESARROLLO PRODUCTIVO, RIEGO Y DRENAJE, VIALIDA Y TURISMO POR NIVEL DE INSTRUCCIÓN Y SEXO"/>
    <hyperlink ref="B4:O4" location="'T1 '!A1" display="TABLA 1. PERSONAL CON EL QUE CONTÓ LA COMPETENCIA DE GESTIÓN AMBIENTAL  POR TIPO DE RÉGIMEN LABORAL Y SEXO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showGridLines="0" zoomScaleNormal="100" zoomScaleSheetLayoutView="100" workbookViewId="0">
      <selection sqref="A1:Z1"/>
    </sheetView>
  </sheetViews>
  <sheetFormatPr baseColWidth="10" defaultRowHeight="15.75"/>
  <cols>
    <col min="2" max="2" width="28.125" customWidth="1"/>
    <col min="14" max="14" width="7.5" customWidth="1"/>
  </cols>
  <sheetData>
    <row r="1" spans="1:26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</row>
    <row r="2" spans="1:26">
      <c r="B2" s="135" t="s">
        <v>176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6">
      <c r="B3" s="135" t="s">
        <v>399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5" spans="1:26" ht="81" customHeight="1">
      <c r="B5" s="401" t="s">
        <v>69</v>
      </c>
      <c r="C5" s="401" t="s">
        <v>95</v>
      </c>
      <c r="D5" s="401"/>
      <c r="E5" s="401" t="s">
        <v>96</v>
      </c>
      <c r="F5" s="401"/>
      <c r="G5" s="401" t="s">
        <v>97</v>
      </c>
      <c r="H5" s="401"/>
      <c r="I5" s="401" t="s">
        <v>98</v>
      </c>
      <c r="J5" s="401"/>
      <c r="K5" s="401" t="s">
        <v>71</v>
      </c>
      <c r="L5" s="401"/>
      <c r="N5" s="136" t="s">
        <v>184</v>
      </c>
    </row>
    <row r="6" spans="1:26">
      <c r="B6" s="401"/>
      <c r="C6" s="15" t="s">
        <v>88</v>
      </c>
      <c r="D6" s="15" t="s">
        <v>76</v>
      </c>
      <c r="E6" s="15" t="s">
        <v>88</v>
      </c>
      <c r="F6" s="15" t="s">
        <v>76</v>
      </c>
      <c r="G6" s="15" t="s">
        <v>88</v>
      </c>
      <c r="H6" s="15" t="s">
        <v>76</v>
      </c>
      <c r="I6" s="15" t="s">
        <v>88</v>
      </c>
      <c r="J6" s="15" t="s">
        <v>76</v>
      </c>
      <c r="K6" s="155" t="s">
        <v>88</v>
      </c>
      <c r="L6" s="155" t="s">
        <v>76</v>
      </c>
    </row>
    <row r="7" spans="1:26">
      <c r="B7" s="16" t="s">
        <v>77</v>
      </c>
      <c r="C7" s="22">
        <v>245</v>
      </c>
      <c r="D7" s="260">
        <v>0.36731634182908546</v>
      </c>
      <c r="E7" s="22">
        <v>291</v>
      </c>
      <c r="F7" s="260">
        <v>0.43628185907046479</v>
      </c>
      <c r="G7" s="22">
        <v>101</v>
      </c>
      <c r="H7" s="260">
        <v>0.15142428785607195</v>
      </c>
      <c r="I7" s="22">
        <v>30</v>
      </c>
      <c r="J7" s="260">
        <v>4.4977511244377814E-2</v>
      </c>
      <c r="K7" s="22">
        <v>667</v>
      </c>
      <c r="L7" s="17">
        <v>1</v>
      </c>
    </row>
    <row r="8" spans="1:26" ht="16.5">
      <c r="B8" s="18" t="s">
        <v>45</v>
      </c>
      <c r="C8" s="19">
        <v>10</v>
      </c>
      <c r="D8" s="259">
        <v>0.25</v>
      </c>
      <c r="E8" s="19">
        <v>20</v>
      </c>
      <c r="F8" s="259">
        <v>0.5</v>
      </c>
      <c r="G8" s="19">
        <v>0</v>
      </c>
      <c r="H8" s="259">
        <v>0</v>
      </c>
      <c r="I8" s="19">
        <v>10</v>
      </c>
      <c r="J8" s="259">
        <v>0.25</v>
      </c>
      <c r="K8" s="160">
        <v>40</v>
      </c>
      <c r="L8" s="17">
        <v>1</v>
      </c>
    </row>
    <row r="9" spans="1:26" ht="16.5">
      <c r="B9" s="18" t="s">
        <v>46</v>
      </c>
      <c r="C9" s="19">
        <v>8</v>
      </c>
      <c r="D9" s="259">
        <v>0.8</v>
      </c>
      <c r="E9" s="19">
        <v>2</v>
      </c>
      <c r="F9" s="259">
        <v>0.2</v>
      </c>
      <c r="G9" s="19">
        <v>0</v>
      </c>
      <c r="H9" s="259">
        <v>0</v>
      </c>
      <c r="I9" s="19">
        <v>0</v>
      </c>
      <c r="J9" s="259">
        <v>0</v>
      </c>
      <c r="K9" s="160">
        <v>10</v>
      </c>
      <c r="L9" s="17">
        <v>1</v>
      </c>
    </row>
    <row r="10" spans="1:26" ht="16.5">
      <c r="B10" s="18" t="s">
        <v>78</v>
      </c>
      <c r="C10" s="19">
        <v>2</v>
      </c>
      <c r="D10" s="259">
        <v>0.4</v>
      </c>
      <c r="E10" s="19">
        <v>3</v>
      </c>
      <c r="F10" s="259">
        <v>0.6</v>
      </c>
      <c r="G10" s="19">
        <v>0</v>
      </c>
      <c r="H10" s="259">
        <v>0</v>
      </c>
      <c r="I10" s="19">
        <v>0</v>
      </c>
      <c r="J10" s="259">
        <v>0</v>
      </c>
      <c r="K10" s="160">
        <v>5</v>
      </c>
      <c r="L10" s="17">
        <v>1</v>
      </c>
    </row>
    <row r="11" spans="1:26" ht="16.5">
      <c r="B11" s="18" t="s">
        <v>48</v>
      </c>
      <c r="C11" s="19">
        <v>8</v>
      </c>
      <c r="D11" s="259">
        <v>0.72727272727272729</v>
      </c>
      <c r="E11" s="19">
        <v>3</v>
      </c>
      <c r="F11" s="259">
        <v>0.27272727272727271</v>
      </c>
      <c r="G11" s="19">
        <v>0</v>
      </c>
      <c r="H11" s="259">
        <v>0</v>
      </c>
      <c r="I11" s="19">
        <v>0</v>
      </c>
      <c r="J11" s="259">
        <v>0</v>
      </c>
      <c r="K11" s="160">
        <v>11</v>
      </c>
      <c r="L11" s="17">
        <v>1</v>
      </c>
    </row>
    <row r="12" spans="1:26" ht="16.5">
      <c r="B12" s="18" t="s">
        <v>49</v>
      </c>
      <c r="C12" s="19">
        <v>0</v>
      </c>
      <c r="D12" s="259">
        <v>0</v>
      </c>
      <c r="E12" s="19">
        <v>25</v>
      </c>
      <c r="F12" s="259">
        <v>0.75757575757575757</v>
      </c>
      <c r="G12" s="19">
        <v>8</v>
      </c>
      <c r="H12" s="259">
        <v>0.24242424242424243</v>
      </c>
      <c r="I12" s="19">
        <v>0</v>
      </c>
      <c r="J12" s="259">
        <v>0</v>
      </c>
      <c r="K12" s="160">
        <v>33</v>
      </c>
      <c r="L12" s="17">
        <v>1</v>
      </c>
    </row>
    <row r="13" spans="1:26" ht="16.5">
      <c r="B13" s="18" t="s">
        <v>50</v>
      </c>
      <c r="C13" s="19">
        <v>0</v>
      </c>
      <c r="D13" s="259">
        <v>0</v>
      </c>
      <c r="E13" s="19">
        <v>0</v>
      </c>
      <c r="F13" s="259">
        <v>0</v>
      </c>
      <c r="G13" s="19">
        <v>0</v>
      </c>
      <c r="H13" s="259">
        <v>0</v>
      </c>
      <c r="I13" s="19">
        <v>8</v>
      </c>
      <c r="J13" s="259">
        <v>1</v>
      </c>
      <c r="K13" s="160">
        <v>8</v>
      </c>
      <c r="L13" s="17">
        <v>1</v>
      </c>
    </row>
    <row r="14" spans="1:26" ht="16.5">
      <c r="B14" s="18" t="s">
        <v>51</v>
      </c>
      <c r="C14" s="19">
        <v>3</v>
      </c>
      <c r="D14" s="259">
        <v>8.1081081081081086E-2</v>
      </c>
      <c r="E14" s="19">
        <v>23</v>
      </c>
      <c r="F14" s="259">
        <v>0.6216216216216216</v>
      </c>
      <c r="G14" s="19">
        <v>2</v>
      </c>
      <c r="H14" s="259">
        <v>5.4054054054054057E-2</v>
      </c>
      <c r="I14" s="19">
        <v>9</v>
      </c>
      <c r="J14" s="259">
        <v>0.24324324324324326</v>
      </c>
      <c r="K14" s="160">
        <v>37</v>
      </c>
      <c r="L14" s="17">
        <v>1</v>
      </c>
    </row>
    <row r="15" spans="1:26" ht="16.5">
      <c r="B15" s="18" t="s">
        <v>52</v>
      </c>
      <c r="C15" s="19">
        <v>5</v>
      </c>
      <c r="D15" s="259">
        <v>1</v>
      </c>
      <c r="E15" s="19">
        <v>0</v>
      </c>
      <c r="F15" s="259">
        <v>0</v>
      </c>
      <c r="G15" s="19">
        <v>0</v>
      </c>
      <c r="H15" s="259">
        <v>0</v>
      </c>
      <c r="I15" s="19">
        <v>0</v>
      </c>
      <c r="J15" s="259">
        <v>0</v>
      </c>
      <c r="K15" s="160">
        <v>5</v>
      </c>
      <c r="L15" s="17">
        <v>1</v>
      </c>
    </row>
    <row r="16" spans="1:26" ht="16.5">
      <c r="B16" s="18" t="s">
        <v>53</v>
      </c>
      <c r="C16" s="19">
        <v>0</v>
      </c>
      <c r="D16" s="259">
        <v>0</v>
      </c>
      <c r="E16" s="19">
        <v>0</v>
      </c>
      <c r="F16" s="259">
        <v>0</v>
      </c>
      <c r="G16" s="19">
        <v>0</v>
      </c>
      <c r="H16" s="259">
        <v>0</v>
      </c>
      <c r="I16" s="19">
        <v>0</v>
      </c>
      <c r="J16" s="259">
        <v>0</v>
      </c>
      <c r="K16" s="160">
        <v>0</v>
      </c>
      <c r="L16" s="17">
        <v>0</v>
      </c>
    </row>
    <row r="17" spans="2:22" ht="16.5">
      <c r="B17" s="18" t="s">
        <v>54</v>
      </c>
      <c r="C17" s="19">
        <v>0</v>
      </c>
      <c r="D17" s="259">
        <v>0</v>
      </c>
      <c r="E17" s="19">
        <v>0</v>
      </c>
      <c r="F17" s="259">
        <v>0</v>
      </c>
      <c r="G17" s="19">
        <v>45</v>
      </c>
      <c r="H17" s="259">
        <v>1</v>
      </c>
      <c r="I17" s="19">
        <v>0</v>
      </c>
      <c r="J17" s="259">
        <v>0</v>
      </c>
      <c r="K17" s="160">
        <v>45</v>
      </c>
      <c r="L17" s="17">
        <v>1</v>
      </c>
    </row>
    <row r="18" spans="2:22" ht="16.5">
      <c r="B18" s="18" t="s">
        <v>55</v>
      </c>
      <c r="C18" s="19">
        <v>0</v>
      </c>
      <c r="D18" s="259">
        <v>0</v>
      </c>
      <c r="E18" s="19">
        <v>19</v>
      </c>
      <c r="F18" s="259">
        <v>1</v>
      </c>
      <c r="G18" s="19">
        <v>0</v>
      </c>
      <c r="H18" s="259">
        <v>0</v>
      </c>
      <c r="I18" s="19">
        <v>0</v>
      </c>
      <c r="J18" s="259">
        <v>0</v>
      </c>
      <c r="K18" s="160">
        <v>19</v>
      </c>
      <c r="L18" s="17">
        <v>1</v>
      </c>
    </row>
    <row r="19" spans="2:22" ht="16.5">
      <c r="B19" s="18" t="s">
        <v>56</v>
      </c>
      <c r="C19" s="19">
        <v>33</v>
      </c>
      <c r="D19" s="259">
        <v>0.7021276595744681</v>
      </c>
      <c r="E19" s="19">
        <v>12</v>
      </c>
      <c r="F19" s="259">
        <v>0.25531914893617019</v>
      </c>
      <c r="G19" s="19"/>
      <c r="H19" s="259">
        <v>0</v>
      </c>
      <c r="I19" s="19">
        <v>2</v>
      </c>
      <c r="J19" s="259">
        <v>4.2553191489361701E-2</v>
      </c>
      <c r="K19" s="160">
        <v>47</v>
      </c>
      <c r="L19" s="17">
        <v>1</v>
      </c>
    </row>
    <row r="20" spans="2:22" ht="16.5">
      <c r="B20" s="18" t="s">
        <v>57</v>
      </c>
      <c r="C20" s="19">
        <v>0</v>
      </c>
      <c r="D20" s="259">
        <v>0</v>
      </c>
      <c r="E20" s="19">
        <v>0</v>
      </c>
      <c r="F20" s="259">
        <v>0</v>
      </c>
      <c r="G20" s="19">
        <v>4</v>
      </c>
      <c r="H20" s="259">
        <v>1</v>
      </c>
      <c r="I20" s="19">
        <v>0</v>
      </c>
      <c r="J20" s="259">
        <v>0</v>
      </c>
      <c r="K20" s="160">
        <v>4</v>
      </c>
      <c r="L20" s="17">
        <v>1</v>
      </c>
    </row>
    <row r="21" spans="2:22" ht="16.5">
      <c r="B21" s="18" t="s">
        <v>58</v>
      </c>
      <c r="C21" s="19">
        <v>0</v>
      </c>
      <c r="D21" s="259">
        <v>0</v>
      </c>
      <c r="E21" s="19">
        <v>14</v>
      </c>
      <c r="F21" s="259">
        <v>0.34146341463414637</v>
      </c>
      <c r="G21" s="19">
        <v>26</v>
      </c>
      <c r="H21" s="259">
        <v>0.63414634146341464</v>
      </c>
      <c r="I21" s="19">
        <v>1</v>
      </c>
      <c r="J21" s="259">
        <v>2.4390243902439025E-2</v>
      </c>
      <c r="K21" s="160">
        <v>41</v>
      </c>
      <c r="L21" s="17">
        <v>1</v>
      </c>
    </row>
    <row r="22" spans="2:22" ht="16.5">
      <c r="B22" s="18" t="s">
        <v>59</v>
      </c>
      <c r="C22" s="19">
        <v>0</v>
      </c>
      <c r="D22" s="259">
        <v>0</v>
      </c>
      <c r="E22" s="19">
        <v>0</v>
      </c>
      <c r="F22" s="259">
        <v>0</v>
      </c>
      <c r="G22" s="19">
        <v>0</v>
      </c>
      <c r="H22" s="259">
        <v>0</v>
      </c>
      <c r="I22" s="19">
        <v>0</v>
      </c>
      <c r="J22" s="259">
        <v>0</v>
      </c>
      <c r="K22" s="160">
        <v>0</v>
      </c>
      <c r="L22" s="17">
        <v>0</v>
      </c>
    </row>
    <row r="23" spans="2:22" ht="16.5">
      <c r="B23" s="18" t="s">
        <v>60</v>
      </c>
      <c r="C23" s="19">
        <v>12</v>
      </c>
      <c r="D23" s="259">
        <v>0.63157894736842102</v>
      </c>
      <c r="E23" s="19">
        <v>7</v>
      </c>
      <c r="F23" s="259">
        <v>0.36842105263157893</v>
      </c>
      <c r="G23" s="19">
        <v>0</v>
      </c>
      <c r="H23" s="259">
        <v>0</v>
      </c>
      <c r="I23" s="19">
        <v>0</v>
      </c>
      <c r="J23" s="259">
        <v>0</v>
      </c>
      <c r="K23" s="160">
        <v>19</v>
      </c>
      <c r="L23" s="17">
        <v>1</v>
      </c>
    </row>
    <row r="24" spans="2:22" ht="16.5">
      <c r="B24" s="18" t="s">
        <v>61</v>
      </c>
      <c r="C24" s="19">
        <v>0</v>
      </c>
      <c r="D24" s="259">
        <v>0</v>
      </c>
      <c r="E24" s="19">
        <v>0</v>
      </c>
      <c r="F24" s="259">
        <v>0</v>
      </c>
      <c r="G24" s="19">
        <v>0</v>
      </c>
      <c r="H24" s="259">
        <v>0</v>
      </c>
      <c r="I24" s="19">
        <v>0</v>
      </c>
      <c r="J24" s="259">
        <v>0</v>
      </c>
      <c r="K24" s="160">
        <v>0</v>
      </c>
      <c r="L24" s="17">
        <v>0</v>
      </c>
    </row>
    <row r="25" spans="2:22" ht="16.5">
      <c r="B25" s="18" t="s">
        <v>62</v>
      </c>
      <c r="C25" s="19">
        <v>0</v>
      </c>
      <c r="D25" s="259">
        <v>0</v>
      </c>
      <c r="E25" s="19">
        <v>0</v>
      </c>
      <c r="F25" s="259">
        <v>0</v>
      </c>
      <c r="G25" s="19">
        <v>0</v>
      </c>
      <c r="H25" s="259">
        <v>0</v>
      </c>
      <c r="I25" s="19">
        <v>0</v>
      </c>
      <c r="J25" s="259">
        <v>0</v>
      </c>
      <c r="K25" s="160">
        <v>0</v>
      </c>
      <c r="L25" s="17">
        <v>0</v>
      </c>
    </row>
    <row r="26" spans="2:22" ht="16.5">
      <c r="B26" s="18" t="s">
        <v>63</v>
      </c>
      <c r="C26" s="19">
        <v>20</v>
      </c>
      <c r="D26" s="259">
        <v>0.64516129032258063</v>
      </c>
      <c r="E26" s="19">
        <v>10</v>
      </c>
      <c r="F26" s="259">
        <v>0.32258064516129031</v>
      </c>
      <c r="G26" s="19">
        <v>1</v>
      </c>
      <c r="H26" s="259">
        <v>3.2258064516129031E-2</v>
      </c>
      <c r="I26" s="19">
        <v>0</v>
      </c>
      <c r="J26" s="259">
        <v>0</v>
      </c>
      <c r="K26" s="160">
        <v>31</v>
      </c>
      <c r="L26" s="17">
        <v>1</v>
      </c>
    </row>
    <row r="27" spans="2:22" ht="16.5">
      <c r="B27" s="18" t="s">
        <v>64</v>
      </c>
      <c r="C27" s="19">
        <v>2</v>
      </c>
      <c r="D27" s="259">
        <v>1</v>
      </c>
      <c r="E27" s="19">
        <v>0</v>
      </c>
      <c r="F27" s="259">
        <v>0</v>
      </c>
      <c r="G27" s="19">
        <v>0</v>
      </c>
      <c r="H27" s="259">
        <v>0</v>
      </c>
      <c r="I27" s="19">
        <v>0</v>
      </c>
      <c r="J27" s="259">
        <v>0</v>
      </c>
      <c r="K27" s="160">
        <v>2</v>
      </c>
      <c r="L27" s="17">
        <v>1</v>
      </c>
    </row>
    <row r="28" spans="2:22" ht="16.5">
      <c r="B28" s="20" t="s">
        <v>65</v>
      </c>
      <c r="C28" s="19">
        <v>26</v>
      </c>
      <c r="D28" s="259">
        <v>0.4</v>
      </c>
      <c r="E28" s="19">
        <v>37</v>
      </c>
      <c r="F28" s="259">
        <v>0.56923076923076921</v>
      </c>
      <c r="G28" s="19">
        <v>2</v>
      </c>
      <c r="H28" s="259">
        <v>3.0769230769230771E-2</v>
      </c>
      <c r="I28" s="19">
        <v>0</v>
      </c>
      <c r="J28" s="259">
        <v>0</v>
      </c>
      <c r="K28" s="160">
        <v>65</v>
      </c>
      <c r="L28" s="17">
        <v>1</v>
      </c>
    </row>
    <row r="29" spans="2:22" ht="16.5">
      <c r="B29" s="18" t="s">
        <v>66</v>
      </c>
      <c r="C29" s="19">
        <v>19</v>
      </c>
      <c r="D29" s="259">
        <v>0.5</v>
      </c>
      <c r="E29" s="19">
        <v>19</v>
      </c>
      <c r="F29" s="259">
        <v>0.5</v>
      </c>
      <c r="G29" s="19">
        <v>0</v>
      </c>
      <c r="H29" s="259">
        <v>0</v>
      </c>
      <c r="I29" s="19">
        <v>0</v>
      </c>
      <c r="J29" s="259">
        <v>0</v>
      </c>
      <c r="K29" s="160">
        <v>38</v>
      </c>
      <c r="L29" s="17">
        <v>1</v>
      </c>
    </row>
    <row r="30" spans="2:22" ht="16.5">
      <c r="B30" s="18" t="s">
        <v>67</v>
      </c>
      <c r="C30" s="19">
        <v>97</v>
      </c>
      <c r="D30" s="259">
        <v>0.46859903381642515</v>
      </c>
      <c r="E30" s="19">
        <v>97</v>
      </c>
      <c r="F30" s="259">
        <v>0.46859903381642515</v>
      </c>
      <c r="G30" s="19">
        <v>13</v>
      </c>
      <c r="H30" s="259">
        <v>6.280193236714976E-2</v>
      </c>
      <c r="I30" s="19">
        <v>0</v>
      </c>
      <c r="J30" s="259">
        <v>0</v>
      </c>
      <c r="K30" s="160">
        <v>207</v>
      </c>
      <c r="L30" s="17">
        <v>1</v>
      </c>
    </row>
    <row r="31" spans="2:22" ht="16.5">
      <c r="B31" s="18" t="s">
        <v>68</v>
      </c>
      <c r="C31" s="19">
        <v>0</v>
      </c>
      <c r="D31" s="259">
        <v>0</v>
      </c>
      <c r="E31" s="19">
        <v>0</v>
      </c>
      <c r="F31" s="259">
        <v>0</v>
      </c>
      <c r="G31" s="19">
        <v>0</v>
      </c>
      <c r="H31" s="259">
        <v>0</v>
      </c>
      <c r="I31" s="19">
        <v>0</v>
      </c>
      <c r="J31" s="259">
        <v>0</v>
      </c>
      <c r="K31" s="160">
        <v>0</v>
      </c>
      <c r="L31" s="17">
        <v>0</v>
      </c>
    </row>
    <row r="32" spans="2:22" ht="16.5">
      <c r="B32" s="64" t="s">
        <v>258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6"/>
      <c r="V32" s="67"/>
    </row>
    <row r="33" spans="2:2" ht="16.5">
      <c r="B33" s="244" t="s">
        <v>413</v>
      </c>
    </row>
  </sheetData>
  <mergeCells count="7">
    <mergeCell ref="A1:Z1"/>
    <mergeCell ref="B5:B6"/>
    <mergeCell ref="C5:D5"/>
    <mergeCell ref="E5:F5"/>
    <mergeCell ref="G5:H5"/>
    <mergeCell ref="I5:J5"/>
    <mergeCell ref="K5:L5"/>
  </mergeCells>
  <hyperlinks>
    <hyperlink ref="N5" location="'ÍNDICE '!A1" display="ÍNDICE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Normal="100" workbookViewId="0"/>
  </sheetViews>
  <sheetFormatPr baseColWidth="10" defaultColWidth="10.125" defaultRowHeight="15.75"/>
  <cols>
    <col min="1" max="1" width="5.625" style="101" customWidth="1"/>
    <col min="2" max="2" width="28.25" style="101" customWidth="1"/>
    <col min="3" max="3" width="20.5" style="101" customWidth="1"/>
    <col min="4" max="5" width="14.75" style="101" customWidth="1"/>
    <col min="6" max="6" width="12.875" style="101" customWidth="1"/>
    <col min="7" max="7" width="10.125" style="101"/>
    <col min="8" max="8" width="11.75" style="101" customWidth="1"/>
    <col min="9" max="229" width="10.125" style="101"/>
    <col min="230" max="230" width="28.25" style="101" customWidth="1"/>
    <col min="231" max="231" width="20.5" style="101" customWidth="1"/>
    <col min="232" max="233" width="14.75" style="101" customWidth="1"/>
    <col min="234" max="234" width="12.875" style="101" customWidth="1"/>
    <col min="235" max="235" width="10.75" style="101" customWidth="1"/>
    <col min="236" max="236" width="12.5" style="101" customWidth="1"/>
    <col min="237" max="237" width="10.125" style="101" customWidth="1"/>
    <col min="238" max="238" width="16.375" style="101" customWidth="1"/>
    <col min="239" max="239" width="16.625" style="101" customWidth="1"/>
    <col min="240" max="240" width="13.125" style="101" customWidth="1"/>
    <col min="241" max="241" width="10.125" style="101" customWidth="1"/>
    <col min="242" max="242" width="12.375" style="101" customWidth="1"/>
    <col min="243" max="243" width="10.125" style="101" customWidth="1"/>
    <col min="244" max="244" width="15.625" style="101" customWidth="1"/>
    <col min="245" max="245" width="10.125" style="101" customWidth="1"/>
    <col min="246" max="246" width="15.625" style="101" customWidth="1"/>
    <col min="247" max="247" width="10.125" style="101" customWidth="1"/>
    <col min="248" max="248" width="15.625" style="101" customWidth="1"/>
    <col min="249" max="249" width="10.125" style="101" customWidth="1"/>
    <col min="250" max="250" width="16.375" style="101" customWidth="1"/>
    <col min="251" max="251" width="10.125" style="101" customWidth="1"/>
    <col min="252" max="252" width="12.375" style="101" customWidth="1"/>
    <col min="253" max="253" width="10.125" style="101" customWidth="1"/>
    <col min="254" max="254" width="12.75" style="101" customWidth="1"/>
    <col min="255" max="255" width="10.125" style="101" customWidth="1"/>
    <col min="256" max="256" width="12.5" style="101" customWidth="1"/>
    <col min="257" max="257" width="10.125" style="101" customWidth="1"/>
    <col min="258" max="258" width="12.625" style="101" customWidth="1"/>
    <col min="259" max="259" width="10.125" style="101" customWidth="1"/>
    <col min="260" max="260" width="11.75" style="101" customWidth="1"/>
    <col min="261" max="261" width="10.125" style="101" customWidth="1"/>
    <col min="262" max="262" width="11.75" style="101" customWidth="1"/>
    <col min="263" max="485" width="10.125" style="101"/>
    <col min="486" max="486" width="28.25" style="101" customWidth="1"/>
    <col min="487" max="487" width="20.5" style="101" customWidth="1"/>
    <col min="488" max="489" width="14.75" style="101" customWidth="1"/>
    <col min="490" max="490" width="12.875" style="101" customWidth="1"/>
    <col min="491" max="491" width="10.75" style="101" customWidth="1"/>
    <col min="492" max="492" width="12.5" style="101" customWidth="1"/>
    <col min="493" max="493" width="10.125" style="101" customWidth="1"/>
    <col min="494" max="494" width="16.375" style="101" customWidth="1"/>
    <col min="495" max="495" width="16.625" style="101" customWidth="1"/>
    <col min="496" max="496" width="13.125" style="101" customWidth="1"/>
    <col min="497" max="497" width="10.125" style="101" customWidth="1"/>
    <col min="498" max="498" width="12.375" style="101" customWidth="1"/>
    <col min="499" max="499" width="10.125" style="101" customWidth="1"/>
    <col min="500" max="500" width="15.625" style="101" customWidth="1"/>
    <col min="501" max="501" width="10.125" style="101" customWidth="1"/>
    <col min="502" max="502" width="15.625" style="101" customWidth="1"/>
    <col min="503" max="503" width="10.125" style="101" customWidth="1"/>
    <col min="504" max="504" width="15.625" style="101" customWidth="1"/>
    <col min="505" max="505" width="10.125" style="101" customWidth="1"/>
    <col min="506" max="506" width="16.375" style="101" customWidth="1"/>
    <col min="507" max="507" width="10.125" style="101" customWidth="1"/>
    <col min="508" max="508" width="12.375" style="101" customWidth="1"/>
    <col min="509" max="509" width="10.125" style="101" customWidth="1"/>
    <col min="510" max="510" width="12.75" style="101" customWidth="1"/>
    <col min="511" max="511" width="10.125" style="101" customWidth="1"/>
    <col min="512" max="512" width="12.5" style="101" customWidth="1"/>
    <col min="513" max="513" width="10.125" style="101" customWidth="1"/>
    <col min="514" max="514" width="12.625" style="101" customWidth="1"/>
    <col min="515" max="515" width="10.125" style="101" customWidth="1"/>
    <col min="516" max="516" width="11.75" style="101" customWidth="1"/>
    <col min="517" max="517" width="10.125" style="101" customWidth="1"/>
    <col min="518" max="518" width="11.75" style="101" customWidth="1"/>
    <col min="519" max="741" width="10.125" style="101"/>
    <col min="742" max="742" width="28.25" style="101" customWidth="1"/>
    <col min="743" max="743" width="20.5" style="101" customWidth="1"/>
    <col min="744" max="745" width="14.75" style="101" customWidth="1"/>
    <col min="746" max="746" width="12.875" style="101" customWidth="1"/>
    <col min="747" max="747" width="10.75" style="101" customWidth="1"/>
    <col min="748" max="748" width="12.5" style="101" customWidth="1"/>
    <col min="749" max="749" width="10.125" style="101" customWidth="1"/>
    <col min="750" max="750" width="16.375" style="101" customWidth="1"/>
    <col min="751" max="751" width="16.625" style="101" customWidth="1"/>
    <col min="752" max="752" width="13.125" style="101" customWidth="1"/>
    <col min="753" max="753" width="10.125" style="101" customWidth="1"/>
    <col min="754" max="754" width="12.375" style="101" customWidth="1"/>
    <col min="755" max="755" width="10.125" style="101" customWidth="1"/>
    <col min="756" max="756" width="15.625" style="101" customWidth="1"/>
    <col min="757" max="757" width="10.125" style="101" customWidth="1"/>
    <col min="758" max="758" width="15.625" style="101" customWidth="1"/>
    <col min="759" max="759" width="10.125" style="101" customWidth="1"/>
    <col min="760" max="760" width="15.625" style="101" customWidth="1"/>
    <col min="761" max="761" width="10.125" style="101" customWidth="1"/>
    <col min="762" max="762" width="16.375" style="101" customWidth="1"/>
    <col min="763" max="763" width="10.125" style="101" customWidth="1"/>
    <col min="764" max="764" width="12.375" style="101" customWidth="1"/>
    <col min="765" max="765" width="10.125" style="101" customWidth="1"/>
    <col min="766" max="766" width="12.75" style="101" customWidth="1"/>
    <col min="767" max="767" width="10.125" style="101" customWidth="1"/>
    <col min="768" max="768" width="12.5" style="101" customWidth="1"/>
    <col min="769" max="769" width="10.125" style="101" customWidth="1"/>
    <col min="770" max="770" width="12.625" style="101" customWidth="1"/>
    <col min="771" max="771" width="10.125" style="101" customWidth="1"/>
    <col min="772" max="772" width="11.75" style="101" customWidth="1"/>
    <col min="773" max="773" width="10.125" style="101" customWidth="1"/>
    <col min="774" max="774" width="11.75" style="101" customWidth="1"/>
    <col min="775" max="997" width="10.125" style="101"/>
    <col min="998" max="998" width="28.25" style="101" customWidth="1"/>
    <col min="999" max="999" width="20.5" style="101" customWidth="1"/>
    <col min="1000" max="1001" width="14.75" style="101" customWidth="1"/>
    <col min="1002" max="1002" width="12.875" style="101" customWidth="1"/>
    <col min="1003" max="1003" width="10.75" style="101" customWidth="1"/>
    <col min="1004" max="1004" width="12.5" style="101" customWidth="1"/>
    <col min="1005" max="1005" width="10.125" style="101" customWidth="1"/>
    <col min="1006" max="1006" width="16.375" style="101" customWidth="1"/>
    <col min="1007" max="1007" width="16.625" style="101" customWidth="1"/>
    <col min="1008" max="1008" width="13.125" style="101" customWidth="1"/>
    <col min="1009" max="1009" width="10.125" style="101" customWidth="1"/>
    <col min="1010" max="1010" width="12.375" style="101" customWidth="1"/>
    <col min="1011" max="1011" width="10.125" style="101" customWidth="1"/>
    <col min="1012" max="1012" width="15.625" style="101" customWidth="1"/>
    <col min="1013" max="1013" width="10.125" style="101" customWidth="1"/>
    <col min="1014" max="1014" width="15.625" style="101" customWidth="1"/>
    <col min="1015" max="1015" width="10.125" style="101" customWidth="1"/>
    <col min="1016" max="1016" width="15.625" style="101" customWidth="1"/>
    <col min="1017" max="1017" width="10.125" style="101" customWidth="1"/>
    <col min="1018" max="1018" width="16.375" style="101" customWidth="1"/>
    <col min="1019" max="1019" width="10.125" style="101" customWidth="1"/>
    <col min="1020" max="1020" width="12.375" style="101" customWidth="1"/>
    <col min="1021" max="1021" width="10.125" style="101" customWidth="1"/>
    <col min="1022" max="1022" width="12.75" style="101" customWidth="1"/>
    <col min="1023" max="1023" width="10.125" style="101" customWidth="1"/>
    <col min="1024" max="1024" width="12.5" style="101" customWidth="1"/>
    <col min="1025" max="1025" width="10.125" style="101" customWidth="1"/>
    <col min="1026" max="1026" width="12.625" style="101" customWidth="1"/>
    <col min="1027" max="1027" width="10.125" style="101" customWidth="1"/>
    <col min="1028" max="1028" width="11.75" style="101" customWidth="1"/>
    <col min="1029" max="1029" width="10.125" style="101" customWidth="1"/>
    <col min="1030" max="1030" width="11.75" style="101" customWidth="1"/>
    <col min="1031" max="1253" width="10.125" style="101"/>
    <col min="1254" max="1254" width="28.25" style="101" customWidth="1"/>
    <col min="1255" max="1255" width="20.5" style="101" customWidth="1"/>
    <col min="1256" max="1257" width="14.75" style="101" customWidth="1"/>
    <col min="1258" max="1258" width="12.875" style="101" customWidth="1"/>
    <col min="1259" max="1259" width="10.75" style="101" customWidth="1"/>
    <col min="1260" max="1260" width="12.5" style="101" customWidth="1"/>
    <col min="1261" max="1261" width="10.125" style="101" customWidth="1"/>
    <col min="1262" max="1262" width="16.375" style="101" customWidth="1"/>
    <col min="1263" max="1263" width="16.625" style="101" customWidth="1"/>
    <col min="1264" max="1264" width="13.125" style="101" customWidth="1"/>
    <col min="1265" max="1265" width="10.125" style="101" customWidth="1"/>
    <col min="1266" max="1266" width="12.375" style="101" customWidth="1"/>
    <col min="1267" max="1267" width="10.125" style="101" customWidth="1"/>
    <col min="1268" max="1268" width="15.625" style="101" customWidth="1"/>
    <col min="1269" max="1269" width="10.125" style="101" customWidth="1"/>
    <col min="1270" max="1270" width="15.625" style="101" customWidth="1"/>
    <col min="1271" max="1271" width="10.125" style="101" customWidth="1"/>
    <col min="1272" max="1272" width="15.625" style="101" customWidth="1"/>
    <col min="1273" max="1273" width="10.125" style="101" customWidth="1"/>
    <col min="1274" max="1274" width="16.375" style="101" customWidth="1"/>
    <col min="1275" max="1275" width="10.125" style="101" customWidth="1"/>
    <col min="1276" max="1276" width="12.375" style="101" customWidth="1"/>
    <col min="1277" max="1277" width="10.125" style="101" customWidth="1"/>
    <col min="1278" max="1278" width="12.75" style="101" customWidth="1"/>
    <col min="1279" max="1279" width="10.125" style="101" customWidth="1"/>
    <col min="1280" max="1280" width="12.5" style="101" customWidth="1"/>
    <col min="1281" max="1281" width="10.125" style="101" customWidth="1"/>
    <col min="1282" max="1282" width="12.625" style="101" customWidth="1"/>
    <col min="1283" max="1283" width="10.125" style="101" customWidth="1"/>
    <col min="1284" max="1284" width="11.75" style="101" customWidth="1"/>
    <col min="1285" max="1285" width="10.125" style="101" customWidth="1"/>
    <col min="1286" max="1286" width="11.75" style="101" customWidth="1"/>
    <col min="1287" max="1509" width="10.125" style="101"/>
    <col min="1510" max="1510" width="28.25" style="101" customWidth="1"/>
    <col min="1511" max="1511" width="20.5" style="101" customWidth="1"/>
    <col min="1512" max="1513" width="14.75" style="101" customWidth="1"/>
    <col min="1514" max="1514" width="12.875" style="101" customWidth="1"/>
    <col min="1515" max="1515" width="10.75" style="101" customWidth="1"/>
    <col min="1516" max="1516" width="12.5" style="101" customWidth="1"/>
    <col min="1517" max="1517" width="10.125" style="101" customWidth="1"/>
    <col min="1518" max="1518" width="16.375" style="101" customWidth="1"/>
    <col min="1519" max="1519" width="16.625" style="101" customWidth="1"/>
    <col min="1520" max="1520" width="13.125" style="101" customWidth="1"/>
    <col min="1521" max="1521" width="10.125" style="101" customWidth="1"/>
    <col min="1522" max="1522" width="12.375" style="101" customWidth="1"/>
    <col min="1523" max="1523" width="10.125" style="101" customWidth="1"/>
    <col min="1524" max="1524" width="15.625" style="101" customWidth="1"/>
    <col min="1525" max="1525" width="10.125" style="101" customWidth="1"/>
    <col min="1526" max="1526" width="15.625" style="101" customWidth="1"/>
    <col min="1527" max="1527" width="10.125" style="101" customWidth="1"/>
    <col min="1528" max="1528" width="15.625" style="101" customWidth="1"/>
    <col min="1529" max="1529" width="10.125" style="101" customWidth="1"/>
    <col min="1530" max="1530" width="16.375" style="101" customWidth="1"/>
    <col min="1531" max="1531" width="10.125" style="101" customWidth="1"/>
    <col min="1532" max="1532" width="12.375" style="101" customWidth="1"/>
    <col min="1533" max="1533" width="10.125" style="101" customWidth="1"/>
    <col min="1534" max="1534" width="12.75" style="101" customWidth="1"/>
    <col min="1535" max="1535" width="10.125" style="101" customWidth="1"/>
    <col min="1536" max="1536" width="12.5" style="101" customWidth="1"/>
    <col min="1537" max="1537" width="10.125" style="101" customWidth="1"/>
    <col min="1538" max="1538" width="12.625" style="101" customWidth="1"/>
    <col min="1539" max="1539" width="10.125" style="101" customWidth="1"/>
    <col min="1540" max="1540" width="11.75" style="101" customWidth="1"/>
    <col min="1541" max="1541" width="10.125" style="101" customWidth="1"/>
    <col min="1542" max="1542" width="11.75" style="101" customWidth="1"/>
    <col min="1543" max="1765" width="10.125" style="101"/>
    <col min="1766" max="1766" width="28.25" style="101" customWidth="1"/>
    <col min="1767" max="1767" width="20.5" style="101" customWidth="1"/>
    <col min="1768" max="1769" width="14.75" style="101" customWidth="1"/>
    <col min="1770" max="1770" width="12.875" style="101" customWidth="1"/>
    <col min="1771" max="1771" width="10.75" style="101" customWidth="1"/>
    <col min="1772" max="1772" width="12.5" style="101" customWidth="1"/>
    <col min="1773" max="1773" width="10.125" style="101" customWidth="1"/>
    <col min="1774" max="1774" width="16.375" style="101" customWidth="1"/>
    <col min="1775" max="1775" width="16.625" style="101" customWidth="1"/>
    <col min="1776" max="1776" width="13.125" style="101" customWidth="1"/>
    <col min="1777" max="1777" width="10.125" style="101" customWidth="1"/>
    <col min="1778" max="1778" width="12.375" style="101" customWidth="1"/>
    <col min="1779" max="1779" width="10.125" style="101" customWidth="1"/>
    <col min="1780" max="1780" width="15.625" style="101" customWidth="1"/>
    <col min="1781" max="1781" width="10.125" style="101" customWidth="1"/>
    <col min="1782" max="1782" width="15.625" style="101" customWidth="1"/>
    <col min="1783" max="1783" width="10.125" style="101" customWidth="1"/>
    <col min="1784" max="1784" width="15.625" style="101" customWidth="1"/>
    <col min="1785" max="1785" width="10.125" style="101" customWidth="1"/>
    <col min="1786" max="1786" width="16.375" style="101" customWidth="1"/>
    <col min="1787" max="1787" width="10.125" style="101" customWidth="1"/>
    <col min="1788" max="1788" width="12.375" style="101" customWidth="1"/>
    <col min="1789" max="1789" width="10.125" style="101" customWidth="1"/>
    <col min="1790" max="1790" width="12.75" style="101" customWidth="1"/>
    <col min="1791" max="1791" width="10.125" style="101" customWidth="1"/>
    <col min="1792" max="1792" width="12.5" style="101" customWidth="1"/>
    <col min="1793" max="1793" width="10.125" style="101" customWidth="1"/>
    <col min="1794" max="1794" width="12.625" style="101" customWidth="1"/>
    <col min="1795" max="1795" width="10.125" style="101" customWidth="1"/>
    <col min="1796" max="1796" width="11.75" style="101" customWidth="1"/>
    <col min="1797" max="1797" width="10.125" style="101" customWidth="1"/>
    <col min="1798" max="1798" width="11.75" style="101" customWidth="1"/>
    <col min="1799" max="2021" width="10.125" style="101"/>
    <col min="2022" max="2022" width="28.25" style="101" customWidth="1"/>
    <col min="2023" max="2023" width="20.5" style="101" customWidth="1"/>
    <col min="2024" max="2025" width="14.75" style="101" customWidth="1"/>
    <col min="2026" max="2026" width="12.875" style="101" customWidth="1"/>
    <col min="2027" max="2027" width="10.75" style="101" customWidth="1"/>
    <col min="2028" max="2028" width="12.5" style="101" customWidth="1"/>
    <col min="2029" max="2029" width="10.125" style="101" customWidth="1"/>
    <col min="2030" max="2030" width="16.375" style="101" customWidth="1"/>
    <col min="2031" max="2031" width="16.625" style="101" customWidth="1"/>
    <col min="2032" max="2032" width="13.125" style="101" customWidth="1"/>
    <col min="2033" max="2033" width="10.125" style="101" customWidth="1"/>
    <col min="2034" max="2034" width="12.375" style="101" customWidth="1"/>
    <col min="2035" max="2035" width="10.125" style="101" customWidth="1"/>
    <col min="2036" max="2036" width="15.625" style="101" customWidth="1"/>
    <col min="2037" max="2037" width="10.125" style="101" customWidth="1"/>
    <col min="2038" max="2038" width="15.625" style="101" customWidth="1"/>
    <col min="2039" max="2039" width="10.125" style="101" customWidth="1"/>
    <col min="2040" max="2040" width="15.625" style="101" customWidth="1"/>
    <col min="2041" max="2041" width="10.125" style="101" customWidth="1"/>
    <col min="2042" max="2042" width="16.375" style="101" customWidth="1"/>
    <col min="2043" max="2043" width="10.125" style="101" customWidth="1"/>
    <col min="2044" max="2044" width="12.375" style="101" customWidth="1"/>
    <col min="2045" max="2045" width="10.125" style="101" customWidth="1"/>
    <col min="2046" max="2046" width="12.75" style="101" customWidth="1"/>
    <col min="2047" max="2047" width="10.125" style="101" customWidth="1"/>
    <col min="2048" max="2048" width="12.5" style="101" customWidth="1"/>
    <col min="2049" max="2049" width="10.125" style="101" customWidth="1"/>
    <col min="2050" max="2050" width="12.625" style="101" customWidth="1"/>
    <col min="2051" max="2051" width="10.125" style="101" customWidth="1"/>
    <col min="2052" max="2052" width="11.75" style="101" customWidth="1"/>
    <col min="2053" max="2053" width="10.125" style="101" customWidth="1"/>
    <col min="2054" max="2054" width="11.75" style="101" customWidth="1"/>
    <col min="2055" max="2277" width="10.125" style="101"/>
    <col min="2278" max="2278" width="28.25" style="101" customWidth="1"/>
    <col min="2279" max="2279" width="20.5" style="101" customWidth="1"/>
    <col min="2280" max="2281" width="14.75" style="101" customWidth="1"/>
    <col min="2282" max="2282" width="12.875" style="101" customWidth="1"/>
    <col min="2283" max="2283" width="10.75" style="101" customWidth="1"/>
    <col min="2284" max="2284" width="12.5" style="101" customWidth="1"/>
    <col min="2285" max="2285" width="10.125" style="101" customWidth="1"/>
    <col min="2286" max="2286" width="16.375" style="101" customWidth="1"/>
    <col min="2287" max="2287" width="16.625" style="101" customWidth="1"/>
    <col min="2288" max="2288" width="13.125" style="101" customWidth="1"/>
    <col min="2289" max="2289" width="10.125" style="101" customWidth="1"/>
    <col min="2290" max="2290" width="12.375" style="101" customWidth="1"/>
    <col min="2291" max="2291" width="10.125" style="101" customWidth="1"/>
    <col min="2292" max="2292" width="15.625" style="101" customWidth="1"/>
    <col min="2293" max="2293" width="10.125" style="101" customWidth="1"/>
    <col min="2294" max="2294" width="15.625" style="101" customWidth="1"/>
    <col min="2295" max="2295" width="10.125" style="101" customWidth="1"/>
    <col min="2296" max="2296" width="15.625" style="101" customWidth="1"/>
    <col min="2297" max="2297" width="10.125" style="101" customWidth="1"/>
    <col min="2298" max="2298" width="16.375" style="101" customWidth="1"/>
    <col min="2299" max="2299" width="10.125" style="101" customWidth="1"/>
    <col min="2300" max="2300" width="12.375" style="101" customWidth="1"/>
    <col min="2301" max="2301" width="10.125" style="101" customWidth="1"/>
    <col min="2302" max="2302" width="12.75" style="101" customWidth="1"/>
    <col min="2303" max="2303" width="10.125" style="101" customWidth="1"/>
    <col min="2304" max="2304" width="12.5" style="101" customWidth="1"/>
    <col min="2305" max="2305" width="10.125" style="101" customWidth="1"/>
    <col min="2306" max="2306" width="12.625" style="101" customWidth="1"/>
    <col min="2307" max="2307" width="10.125" style="101" customWidth="1"/>
    <col min="2308" max="2308" width="11.75" style="101" customWidth="1"/>
    <col min="2309" max="2309" width="10.125" style="101" customWidth="1"/>
    <col min="2310" max="2310" width="11.75" style="101" customWidth="1"/>
    <col min="2311" max="2533" width="10.125" style="101"/>
    <col min="2534" max="2534" width="28.25" style="101" customWidth="1"/>
    <col min="2535" max="2535" width="20.5" style="101" customWidth="1"/>
    <col min="2536" max="2537" width="14.75" style="101" customWidth="1"/>
    <col min="2538" max="2538" width="12.875" style="101" customWidth="1"/>
    <col min="2539" max="2539" width="10.75" style="101" customWidth="1"/>
    <col min="2540" max="2540" width="12.5" style="101" customWidth="1"/>
    <col min="2541" max="2541" width="10.125" style="101" customWidth="1"/>
    <col min="2542" max="2542" width="16.375" style="101" customWidth="1"/>
    <col min="2543" max="2543" width="16.625" style="101" customWidth="1"/>
    <col min="2544" max="2544" width="13.125" style="101" customWidth="1"/>
    <col min="2545" max="2545" width="10.125" style="101" customWidth="1"/>
    <col min="2546" max="2546" width="12.375" style="101" customWidth="1"/>
    <col min="2547" max="2547" width="10.125" style="101" customWidth="1"/>
    <col min="2548" max="2548" width="15.625" style="101" customWidth="1"/>
    <col min="2549" max="2549" width="10.125" style="101" customWidth="1"/>
    <col min="2550" max="2550" width="15.625" style="101" customWidth="1"/>
    <col min="2551" max="2551" width="10.125" style="101" customWidth="1"/>
    <col min="2552" max="2552" width="15.625" style="101" customWidth="1"/>
    <col min="2553" max="2553" width="10.125" style="101" customWidth="1"/>
    <col min="2554" max="2554" width="16.375" style="101" customWidth="1"/>
    <col min="2555" max="2555" width="10.125" style="101" customWidth="1"/>
    <col min="2556" max="2556" width="12.375" style="101" customWidth="1"/>
    <col min="2557" max="2557" width="10.125" style="101" customWidth="1"/>
    <col min="2558" max="2558" width="12.75" style="101" customWidth="1"/>
    <col min="2559" max="2559" width="10.125" style="101" customWidth="1"/>
    <col min="2560" max="2560" width="12.5" style="101" customWidth="1"/>
    <col min="2561" max="2561" width="10.125" style="101" customWidth="1"/>
    <col min="2562" max="2562" width="12.625" style="101" customWidth="1"/>
    <col min="2563" max="2563" width="10.125" style="101" customWidth="1"/>
    <col min="2564" max="2564" width="11.75" style="101" customWidth="1"/>
    <col min="2565" max="2565" width="10.125" style="101" customWidth="1"/>
    <col min="2566" max="2566" width="11.75" style="101" customWidth="1"/>
    <col min="2567" max="2789" width="10.125" style="101"/>
    <col min="2790" max="2790" width="28.25" style="101" customWidth="1"/>
    <col min="2791" max="2791" width="20.5" style="101" customWidth="1"/>
    <col min="2792" max="2793" width="14.75" style="101" customWidth="1"/>
    <col min="2794" max="2794" width="12.875" style="101" customWidth="1"/>
    <col min="2795" max="2795" width="10.75" style="101" customWidth="1"/>
    <col min="2796" max="2796" width="12.5" style="101" customWidth="1"/>
    <col min="2797" max="2797" width="10.125" style="101" customWidth="1"/>
    <col min="2798" max="2798" width="16.375" style="101" customWidth="1"/>
    <col min="2799" max="2799" width="16.625" style="101" customWidth="1"/>
    <col min="2800" max="2800" width="13.125" style="101" customWidth="1"/>
    <col min="2801" max="2801" width="10.125" style="101" customWidth="1"/>
    <col min="2802" max="2802" width="12.375" style="101" customWidth="1"/>
    <col min="2803" max="2803" width="10.125" style="101" customWidth="1"/>
    <col min="2804" max="2804" width="15.625" style="101" customWidth="1"/>
    <col min="2805" max="2805" width="10.125" style="101" customWidth="1"/>
    <col min="2806" max="2806" width="15.625" style="101" customWidth="1"/>
    <col min="2807" max="2807" width="10.125" style="101" customWidth="1"/>
    <col min="2808" max="2808" width="15.625" style="101" customWidth="1"/>
    <col min="2809" max="2809" width="10.125" style="101" customWidth="1"/>
    <col min="2810" max="2810" width="16.375" style="101" customWidth="1"/>
    <col min="2811" max="2811" width="10.125" style="101" customWidth="1"/>
    <col min="2812" max="2812" width="12.375" style="101" customWidth="1"/>
    <col min="2813" max="2813" width="10.125" style="101" customWidth="1"/>
    <col min="2814" max="2814" width="12.75" style="101" customWidth="1"/>
    <col min="2815" max="2815" width="10.125" style="101" customWidth="1"/>
    <col min="2816" max="2816" width="12.5" style="101" customWidth="1"/>
    <col min="2817" max="2817" width="10.125" style="101" customWidth="1"/>
    <col min="2818" max="2818" width="12.625" style="101" customWidth="1"/>
    <col min="2819" max="2819" width="10.125" style="101" customWidth="1"/>
    <col min="2820" max="2820" width="11.75" style="101" customWidth="1"/>
    <col min="2821" max="2821" width="10.125" style="101" customWidth="1"/>
    <col min="2822" max="2822" width="11.75" style="101" customWidth="1"/>
    <col min="2823" max="3045" width="10.125" style="101"/>
    <col min="3046" max="3046" width="28.25" style="101" customWidth="1"/>
    <col min="3047" max="3047" width="20.5" style="101" customWidth="1"/>
    <col min="3048" max="3049" width="14.75" style="101" customWidth="1"/>
    <col min="3050" max="3050" width="12.875" style="101" customWidth="1"/>
    <col min="3051" max="3051" width="10.75" style="101" customWidth="1"/>
    <col min="3052" max="3052" width="12.5" style="101" customWidth="1"/>
    <col min="3053" max="3053" width="10.125" style="101" customWidth="1"/>
    <col min="3054" max="3054" width="16.375" style="101" customWidth="1"/>
    <col min="3055" max="3055" width="16.625" style="101" customWidth="1"/>
    <col min="3056" max="3056" width="13.125" style="101" customWidth="1"/>
    <col min="3057" max="3057" width="10.125" style="101" customWidth="1"/>
    <col min="3058" max="3058" width="12.375" style="101" customWidth="1"/>
    <col min="3059" max="3059" width="10.125" style="101" customWidth="1"/>
    <col min="3060" max="3060" width="15.625" style="101" customWidth="1"/>
    <col min="3061" max="3061" width="10.125" style="101" customWidth="1"/>
    <col min="3062" max="3062" width="15.625" style="101" customWidth="1"/>
    <col min="3063" max="3063" width="10.125" style="101" customWidth="1"/>
    <col min="3064" max="3064" width="15.625" style="101" customWidth="1"/>
    <col min="3065" max="3065" width="10.125" style="101" customWidth="1"/>
    <col min="3066" max="3066" width="16.375" style="101" customWidth="1"/>
    <col min="3067" max="3067" width="10.125" style="101" customWidth="1"/>
    <col min="3068" max="3068" width="12.375" style="101" customWidth="1"/>
    <col min="3069" max="3069" width="10.125" style="101" customWidth="1"/>
    <col min="3070" max="3070" width="12.75" style="101" customWidth="1"/>
    <col min="3071" max="3071" width="10.125" style="101" customWidth="1"/>
    <col min="3072" max="3072" width="12.5" style="101" customWidth="1"/>
    <col min="3073" max="3073" width="10.125" style="101" customWidth="1"/>
    <col min="3074" max="3074" width="12.625" style="101" customWidth="1"/>
    <col min="3075" max="3075" width="10.125" style="101" customWidth="1"/>
    <col min="3076" max="3076" width="11.75" style="101" customWidth="1"/>
    <col min="3077" max="3077" width="10.125" style="101" customWidth="1"/>
    <col min="3078" max="3078" width="11.75" style="101" customWidth="1"/>
    <col min="3079" max="3301" width="10.125" style="101"/>
    <col min="3302" max="3302" width="28.25" style="101" customWidth="1"/>
    <col min="3303" max="3303" width="20.5" style="101" customWidth="1"/>
    <col min="3304" max="3305" width="14.75" style="101" customWidth="1"/>
    <col min="3306" max="3306" width="12.875" style="101" customWidth="1"/>
    <col min="3307" max="3307" width="10.75" style="101" customWidth="1"/>
    <col min="3308" max="3308" width="12.5" style="101" customWidth="1"/>
    <col min="3309" max="3309" width="10.125" style="101" customWidth="1"/>
    <col min="3310" max="3310" width="16.375" style="101" customWidth="1"/>
    <col min="3311" max="3311" width="16.625" style="101" customWidth="1"/>
    <col min="3312" max="3312" width="13.125" style="101" customWidth="1"/>
    <col min="3313" max="3313" width="10.125" style="101" customWidth="1"/>
    <col min="3314" max="3314" width="12.375" style="101" customWidth="1"/>
    <col min="3315" max="3315" width="10.125" style="101" customWidth="1"/>
    <col min="3316" max="3316" width="15.625" style="101" customWidth="1"/>
    <col min="3317" max="3317" width="10.125" style="101" customWidth="1"/>
    <col min="3318" max="3318" width="15.625" style="101" customWidth="1"/>
    <col min="3319" max="3319" width="10.125" style="101" customWidth="1"/>
    <col min="3320" max="3320" width="15.625" style="101" customWidth="1"/>
    <col min="3321" max="3321" width="10.125" style="101" customWidth="1"/>
    <col min="3322" max="3322" width="16.375" style="101" customWidth="1"/>
    <col min="3323" max="3323" width="10.125" style="101" customWidth="1"/>
    <col min="3324" max="3324" width="12.375" style="101" customWidth="1"/>
    <col min="3325" max="3325" width="10.125" style="101" customWidth="1"/>
    <col min="3326" max="3326" width="12.75" style="101" customWidth="1"/>
    <col min="3327" max="3327" width="10.125" style="101" customWidth="1"/>
    <col min="3328" max="3328" width="12.5" style="101" customWidth="1"/>
    <col min="3329" max="3329" width="10.125" style="101" customWidth="1"/>
    <col min="3330" max="3330" width="12.625" style="101" customWidth="1"/>
    <col min="3331" max="3331" width="10.125" style="101" customWidth="1"/>
    <col min="3332" max="3332" width="11.75" style="101" customWidth="1"/>
    <col min="3333" max="3333" width="10.125" style="101" customWidth="1"/>
    <col min="3334" max="3334" width="11.75" style="101" customWidth="1"/>
    <col min="3335" max="3557" width="10.125" style="101"/>
    <col min="3558" max="3558" width="28.25" style="101" customWidth="1"/>
    <col min="3559" max="3559" width="20.5" style="101" customWidth="1"/>
    <col min="3560" max="3561" width="14.75" style="101" customWidth="1"/>
    <col min="3562" max="3562" width="12.875" style="101" customWidth="1"/>
    <col min="3563" max="3563" width="10.75" style="101" customWidth="1"/>
    <col min="3564" max="3564" width="12.5" style="101" customWidth="1"/>
    <col min="3565" max="3565" width="10.125" style="101" customWidth="1"/>
    <col min="3566" max="3566" width="16.375" style="101" customWidth="1"/>
    <col min="3567" max="3567" width="16.625" style="101" customWidth="1"/>
    <col min="3568" max="3568" width="13.125" style="101" customWidth="1"/>
    <col min="3569" max="3569" width="10.125" style="101" customWidth="1"/>
    <col min="3570" max="3570" width="12.375" style="101" customWidth="1"/>
    <col min="3571" max="3571" width="10.125" style="101" customWidth="1"/>
    <col min="3572" max="3572" width="15.625" style="101" customWidth="1"/>
    <col min="3573" max="3573" width="10.125" style="101" customWidth="1"/>
    <col min="3574" max="3574" width="15.625" style="101" customWidth="1"/>
    <col min="3575" max="3575" width="10.125" style="101" customWidth="1"/>
    <col min="3576" max="3576" width="15.625" style="101" customWidth="1"/>
    <col min="3577" max="3577" width="10.125" style="101" customWidth="1"/>
    <col min="3578" max="3578" width="16.375" style="101" customWidth="1"/>
    <col min="3579" max="3579" width="10.125" style="101" customWidth="1"/>
    <col min="3580" max="3580" width="12.375" style="101" customWidth="1"/>
    <col min="3581" max="3581" width="10.125" style="101" customWidth="1"/>
    <col min="3582" max="3582" width="12.75" style="101" customWidth="1"/>
    <col min="3583" max="3583" width="10.125" style="101" customWidth="1"/>
    <col min="3584" max="3584" width="12.5" style="101" customWidth="1"/>
    <col min="3585" max="3585" width="10.125" style="101" customWidth="1"/>
    <col min="3586" max="3586" width="12.625" style="101" customWidth="1"/>
    <col min="3587" max="3587" width="10.125" style="101" customWidth="1"/>
    <col min="3588" max="3588" width="11.75" style="101" customWidth="1"/>
    <col min="3589" max="3589" width="10.125" style="101" customWidth="1"/>
    <col min="3590" max="3590" width="11.75" style="101" customWidth="1"/>
    <col min="3591" max="3813" width="10.125" style="101"/>
    <col min="3814" max="3814" width="28.25" style="101" customWidth="1"/>
    <col min="3815" max="3815" width="20.5" style="101" customWidth="1"/>
    <col min="3816" max="3817" width="14.75" style="101" customWidth="1"/>
    <col min="3818" max="3818" width="12.875" style="101" customWidth="1"/>
    <col min="3819" max="3819" width="10.75" style="101" customWidth="1"/>
    <col min="3820" max="3820" width="12.5" style="101" customWidth="1"/>
    <col min="3821" max="3821" width="10.125" style="101" customWidth="1"/>
    <col min="3822" max="3822" width="16.375" style="101" customWidth="1"/>
    <col min="3823" max="3823" width="16.625" style="101" customWidth="1"/>
    <col min="3824" max="3824" width="13.125" style="101" customWidth="1"/>
    <col min="3825" max="3825" width="10.125" style="101" customWidth="1"/>
    <col min="3826" max="3826" width="12.375" style="101" customWidth="1"/>
    <col min="3827" max="3827" width="10.125" style="101" customWidth="1"/>
    <col min="3828" max="3828" width="15.625" style="101" customWidth="1"/>
    <col min="3829" max="3829" width="10.125" style="101" customWidth="1"/>
    <col min="3830" max="3830" width="15.625" style="101" customWidth="1"/>
    <col min="3831" max="3831" width="10.125" style="101" customWidth="1"/>
    <col min="3832" max="3832" width="15.625" style="101" customWidth="1"/>
    <col min="3833" max="3833" width="10.125" style="101" customWidth="1"/>
    <col min="3834" max="3834" width="16.375" style="101" customWidth="1"/>
    <col min="3835" max="3835" width="10.125" style="101" customWidth="1"/>
    <col min="3836" max="3836" width="12.375" style="101" customWidth="1"/>
    <col min="3837" max="3837" width="10.125" style="101" customWidth="1"/>
    <col min="3838" max="3838" width="12.75" style="101" customWidth="1"/>
    <col min="3839" max="3839" width="10.125" style="101" customWidth="1"/>
    <col min="3840" max="3840" width="12.5" style="101" customWidth="1"/>
    <col min="3841" max="3841" width="10.125" style="101" customWidth="1"/>
    <col min="3842" max="3842" width="12.625" style="101" customWidth="1"/>
    <col min="3843" max="3843" width="10.125" style="101" customWidth="1"/>
    <col min="3844" max="3844" width="11.75" style="101" customWidth="1"/>
    <col min="3845" max="3845" width="10.125" style="101" customWidth="1"/>
    <col min="3846" max="3846" width="11.75" style="101" customWidth="1"/>
    <col min="3847" max="4069" width="10.125" style="101"/>
    <col min="4070" max="4070" width="28.25" style="101" customWidth="1"/>
    <col min="4071" max="4071" width="20.5" style="101" customWidth="1"/>
    <col min="4072" max="4073" width="14.75" style="101" customWidth="1"/>
    <col min="4074" max="4074" width="12.875" style="101" customWidth="1"/>
    <col min="4075" max="4075" width="10.75" style="101" customWidth="1"/>
    <col min="4076" max="4076" width="12.5" style="101" customWidth="1"/>
    <col min="4077" max="4077" width="10.125" style="101" customWidth="1"/>
    <col min="4078" max="4078" width="16.375" style="101" customWidth="1"/>
    <col min="4079" max="4079" width="16.625" style="101" customWidth="1"/>
    <col min="4080" max="4080" width="13.125" style="101" customWidth="1"/>
    <col min="4081" max="4081" width="10.125" style="101" customWidth="1"/>
    <col min="4082" max="4082" width="12.375" style="101" customWidth="1"/>
    <col min="4083" max="4083" width="10.125" style="101" customWidth="1"/>
    <col min="4084" max="4084" width="15.625" style="101" customWidth="1"/>
    <col min="4085" max="4085" width="10.125" style="101" customWidth="1"/>
    <col min="4086" max="4086" width="15.625" style="101" customWidth="1"/>
    <col min="4087" max="4087" width="10.125" style="101" customWidth="1"/>
    <col min="4088" max="4088" width="15.625" style="101" customWidth="1"/>
    <col min="4089" max="4089" width="10.125" style="101" customWidth="1"/>
    <col min="4090" max="4090" width="16.375" style="101" customWidth="1"/>
    <col min="4091" max="4091" width="10.125" style="101" customWidth="1"/>
    <col min="4092" max="4092" width="12.375" style="101" customWidth="1"/>
    <col min="4093" max="4093" width="10.125" style="101" customWidth="1"/>
    <col min="4094" max="4094" width="12.75" style="101" customWidth="1"/>
    <col min="4095" max="4095" width="10.125" style="101" customWidth="1"/>
    <col min="4096" max="4096" width="12.5" style="101" customWidth="1"/>
    <col min="4097" max="4097" width="10.125" style="101" customWidth="1"/>
    <col min="4098" max="4098" width="12.625" style="101" customWidth="1"/>
    <col min="4099" max="4099" width="10.125" style="101" customWidth="1"/>
    <col min="4100" max="4100" width="11.75" style="101" customWidth="1"/>
    <col min="4101" max="4101" width="10.125" style="101" customWidth="1"/>
    <col min="4102" max="4102" width="11.75" style="101" customWidth="1"/>
    <col min="4103" max="4325" width="10.125" style="101"/>
    <col min="4326" max="4326" width="28.25" style="101" customWidth="1"/>
    <col min="4327" max="4327" width="20.5" style="101" customWidth="1"/>
    <col min="4328" max="4329" width="14.75" style="101" customWidth="1"/>
    <col min="4330" max="4330" width="12.875" style="101" customWidth="1"/>
    <col min="4331" max="4331" width="10.75" style="101" customWidth="1"/>
    <col min="4332" max="4332" width="12.5" style="101" customWidth="1"/>
    <col min="4333" max="4333" width="10.125" style="101" customWidth="1"/>
    <col min="4334" max="4334" width="16.375" style="101" customWidth="1"/>
    <col min="4335" max="4335" width="16.625" style="101" customWidth="1"/>
    <col min="4336" max="4336" width="13.125" style="101" customWidth="1"/>
    <col min="4337" max="4337" width="10.125" style="101" customWidth="1"/>
    <col min="4338" max="4338" width="12.375" style="101" customWidth="1"/>
    <col min="4339" max="4339" width="10.125" style="101" customWidth="1"/>
    <col min="4340" max="4340" width="15.625" style="101" customWidth="1"/>
    <col min="4341" max="4341" width="10.125" style="101" customWidth="1"/>
    <col min="4342" max="4342" width="15.625" style="101" customWidth="1"/>
    <col min="4343" max="4343" width="10.125" style="101" customWidth="1"/>
    <col min="4344" max="4344" width="15.625" style="101" customWidth="1"/>
    <col min="4345" max="4345" width="10.125" style="101" customWidth="1"/>
    <col min="4346" max="4346" width="16.375" style="101" customWidth="1"/>
    <col min="4347" max="4347" width="10.125" style="101" customWidth="1"/>
    <col min="4348" max="4348" width="12.375" style="101" customWidth="1"/>
    <col min="4349" max="4349" width="10.125" style="101" customWidth="1"/>
    <col min="4350" max="4350" width="12.75" style="101" customWidth="1"/>
    <col min="4351" max="4351" width="10.125" style="101" customWidth="1"/>
    <col min="4352" max="4352" width="12.5" style="101" customWidth="1"/>
    <col min="4353" max="4353" width="10.125" style="101" customWidth="1"/>
    <col min="4354" max="4354" width="12.625" style="101" customWidth="1"/>
    <col min="4355" max="4355" width="10.125" style="101" customWidth="1"/>
    <col min="4356" max="4356" width="11.75" style="101" customWidth="1"/>
    <col min="4357" max="4357" width="10.125" style="101" customWidth="1"/>
    <col min="4358" max="4358" width="11.75" style="101" customWidth="1"/>
    <col min="4359" max="4581" width="10.125" style="101"/>
    <col min="4582" max="4582" width="28.25" style="101" customWidth="1"/>
    <col min="4583" max="4583" width="20.5" style="101" customWidth="1"/>
    <col min="4584" max="4585" width="14.75" style="101" customWidth="1"/>
    <col min="4586" max="4586" width="12.875" style="101" customWidth="1"/>
    <col min="4587" max="4587" width="10.75" style="101" customWidth="1"/>
    <col min="4588" max="4588" width="12.5" style="101" customWidth="1"/>
    <col min="4589" max="4589" width="10.125" style="101" customWidth="1"/>
    <col min="4590" max="4590" width="16.375" style="101" customWidth="1"/>
    <col min="4591" max="4591" width="16.625" style="101" customWidth="1"/>
    <col min="4592" max="4592" width="13.125" style="101" customWidth="1"/>
    <col min="4593" max="4593" width="10.125" style="101" customWidth="1"/>
    <col min="4594" max="4594" width="12.375" style="101" customWidth="1"/>
    <col min="4595" max="4595" width="10.125" style="101" customWidth="1"/>
    <col min="4596" max="4596" width="15.625" style="101" customWidth="1"/>
    <col min="4597" max="4597" width="10.125" style="101" customWidth="1"/>
    <col min="4598" max="4598" width="15.625" style="101" customWidth="1"/>
    <col min="4599" max="4599" width="10.125" style="101" customWidth="1"/>
    <col min="4600" max="4600" width="15.625" style="101" customWidth="1"/>
    <col min="4601" max="4601" width="10.125" style="101" customWidth="1"/>
    <col min="4602" max="4602" width="16.375" style="101" customWidth="1"/>
    <col min="4603" max="4603" width="10.125" style="101" customWidth="1"/>
    <col min="4604" max="4604" width="12.375" style="101" customWidth="1"/>
    <col min="4605" max="4605" width="10.125" style="101" customWidth="1"/>
    <col min="4606" max="4606" width="12.75" style="101" customWidth="1"/>
    <col min="4607" max="4607" width="10.125" style="101" customWidth="1"/>
    <col min="4608" max="4608" width="12.5" style="101" customWidth="1"/>
    <col min="4609" max="4609" width="10.125" style="101" customWidth="1"/>
    <col min="4610" max="4610" width="12.625" style="101" customWidth="1"/>
    <col min="4611" max="4611" width="10.125" style="101" customWidth="1"/>
    <col min="4612" max="4612" width="11.75" style="101" customWidth="1"/>
    <col min="4613" max="4613" width="10.125" style="101" customWidth="1"/>
    <col min="4614" max="4614" width="11.75" style="101" customWidth="1"/>
    <col min="4615" max="4837" width="10.125" style="101"/>
    <col min="4838" max="4838" width="28.25" style="101" customWidth="1"/>
    <col min="4839" max="4839" width="20.5" style="101" customWidth="1"/>
    <col min="4840" max="4841" width="14.75" style="101" customWidth="1"/>
    <col min="4842" max="4842" width="12.875" style="101" customWidth="1"/>
    <col min="4843" max="4843" width="10.75" style="101" customWidth="1"/>
    <col min="4844" max="4844" width="12.5" style="101" customWidth="1"/>
    <col min="4845" max="4845" width="10.125" style="101" customWidth="1"/>
    <col min="4846" max="4846" width="16.375" style="101" customWidth="1"/>
    <col min="4847" max="4847" width="16.625" style="101" customWidth="1"/>
    <col min="4848" max="4848" width="13.125" style="101" customWidth="1"/>
    <col min="4849" max="4849" width="10.125" style="101" customWidth="1"/>
    <col min="4850" max="4850" width="12.375" style="101" customWidth="1"/>
    <col min="4851" max="4851" width="10.125" style="101" customWidth="1"/>
    <col min="4852" max="4852" width="15.625" style="101" customWidth="1"/>
    <col min="4853" max="4853" width="10.125" style="101" customWidth="1"/>
    <col min="4854" max="4854" width="15.625" style="101" customWidth="1"/>
    <col min="4855" max="4855" width="10.125" style="101" customWidth="1"/>
    <col min="4856" max="4856" width="15.625" style="101" customWidth="1"/>
    <col min="4857" max="4857" width="10.125" style="101" customWidth="1"/>
    <col min="4858" max="4858" width="16.375" style="101" customWidth="1"/>
    <col min="4859" max="4859" width="10.125" style="101" customWidth="1"/>
    <col min="4860" max="4860" width="12.375" style="101" customWidth="1"/>
    <col min="4861" max="4861" width="10.125" style="101" customWidth="1"/>
    <col min="4862" max="4862" width="12.75" style="101" customWidth="1"/>
    <col min="4863" max="4863" width="10.125" style="101" customWidth="1"/>
    <col min="4864" max="4864" width="12.5" style="101" customWidth="1"/>
    <col min="4865" max="4865" width="10.125" style="101" customWidth="1"/>
    <col min="4866" max="4866" width="12.625" style="101" customWidth="1"/>
    <col min="4867" max="4867" width="10.125" style="101" customWidth="1"/>
    <col min="4868" max="4868" width="11.75" style="101" customWidth="1"/>
    <col min="4869" max="4869" width="10.125" style="101" customWidth="1"/>
    <col min="4870" max="4870" width="11.75" style="101" customWidth="1"/>
    <col min="4871" max="5093" width="10.125" style="101"/>
    <col min="5094" max="5094" width="28.25" style="101" customWidth="1"/>
    <col min="5095" max="5095" width="20.5" style="101" customWidth="1"/>
    <col min="5096" max="5097" width="14.75" style="101" customWidth="1"/>
    <col min="5098" max="5098" width="12.875" style="101" customWidth="1"/>
    <col min="5099" max="5099" width="10.75" style="101" customWidth="1"/>
    <col min="5100" max="5100" width="12.5" style="101" customWidth="1"/>
    <col min="5101" max="5101" width="10.125" style="101" customWidth="1"/>
    <col min="5102" max="5102" width="16.375" style="101" customWidth="1"/>
    <col min="5103" max="5103" width="16.625" style="101" customWidth="1"/>
    <col min="5104" max="5104" width="13.125" style="101" customWidth="1"/>
    <col min="5105" max="5105" width="10.125" style="101" customWidth="1"/>
    <col min="5106" max="5106" width="12.375" style="101" customWidth="1"/>
    <col min="5107" max="5107" width="10.125" style="101" customWidth="1"/>
    <col min="5108" max="5108" width="15.625" style="101" customWidth="1"/>
    <col min="5109" max="5109" width="10.125" style="101" customWidth="1"/>
    <col min="5110" max="5110" width="15.625" style="101" customWidth="1"/>
    <col min="5111" max="5111" width="10.125" style="101" customWidth="1"/>
    <col min="5112" max="5112" width="15.625" style="101" customWidth="1"/>
    <col min="5113" max="5113" width="10.125" style="101" customWidth="1"/>
    <col min="5114" max="5114" width="16.375" style="101" customWidth="1"/>
    <col min="5115" max="5115" width="10.125" style="101" customWidth="1"/>
    <col min="5116" max="5116" width="12.375" style="101" customWidth="1"/>
    <col min="5117" max="5117" width="10.125" style="101" customWidth="1"/>
    <col min="5118" max="5118" width="12.75" style="101" customWidth="1"/>
    <col min="5119" max="5119" width="10.125" style="101" customWidth="1"/>
    <col min="5120" max="5120" width="12.5" style="101" customWidth="1"/>
    <col min="5121" max="5121" width="10.125" style="101" customWidth="1"/>
    <col min="5122" max="5122" width="12.625" style="101" customWidth="1"/>
    <col min="5123" max="5123" width="10.125" style="101" customWidth="1"/>
    <col min="5124" max="5124" width="11.75" style="101" customWidth="1"/>
    <col min="5125" max="5125" width="10.125" style="101" customWidth="1"/>
    <col min="5126" max="5126" width="11.75" style="101" customWidth="1"/>
    <col min="5127" max="5349" width="10.125" style="101"/>
    <col min="5350" max="5350" width="28.25" style="101" customWidth="1"/>
    <col min="5351" max="5351" width="20.5" style="101" customWidth="1"/>
    <col min="5352" max="5353" width="14.75" style="101" customWidth="1"/>
    <col min="5354" max="5354" width="12.875" style="101" customWidth="1"/>
    <col min="5355" max="5355" width="10.75" style="101" customWidth="1"/>
    <col min="5356" max="5356" width="12.5" style="101" customWidth="1"/>
    <col min="5357" max="5357" width="10.125" style="101" customWidth="1"/>
    <col min="5358" max="5358" width="16.375" style="101" customWidth="1"/>
    <col min="5359" max="5359" width="16.625" style="101" customWidth="1"/>
    <col min="5360" max="5360" width="13.125" style="101" customWidth="1"/>
    <col min="5361" max="5361" width="10.125" style="101" customWidth="1"/>
    <col min="5362" max="5362" width="12.375" style="101" customWidth="1"/>
    <col min="5363" max="5363" width="10.125" style="101" customWidth="1"/>
    <col min="5364" max="5364" width="15.625" style="101" customWidth="1"/>
    <col min="5365" max="5365" width="10.125" style="101" customWidth="1"/>
    <col min="5366" max="5366" width="15.625" style="101" customWidth="1"/>
    <col min="5367" max="5367" width="10.125" style="101" customWidth="1"/>
    <col min="5368" max="5368" width="15.625" style="101" customWidth="1"/>
    <col min="5369" max="5369" width="10.125" style="101" customWidth="1"/>
    <col min="5370" max="5370" width="16.375" style="101" customWidth="1"/>
    <col min="5371" max="5371" width="10.125" style="101" customWidth="1"/>
    <col min="5372" max="5372" width="12.375" style="101" customWidth="1"/>
    <col min="5373" max="5373" width="10.125" style="101" customWidth="1"/>
    <col min="5374" max="5374" width="12.75" style="101" customWidth="1"/>
    <col min="5375" max="5375" width="10.125" style="101" customWidth="1"/>
    <col min="5376" max="5376" width="12.5" style="101" customWidth="1"/>
    <col min="5377" max="5377" width="10.125" style="101" customWidth="1"/>
    <col min="5378" max="5378" width="12.625" style="101" customWidth="1"/>
    <col min="5379" max="5379" width="10.125" style="101" customWidth="1"/>
    <col min="5380" max="5380" width="11.75" style="101" customWidth="1"/>
    <col min="5381" max="5381" width="10.125" style="101" customWidth="1"/>
    <col min="5382" max="5382" width="11.75" style="101" customWidth="1"/>
    <col min="5383" max="5605" width="10.125" style="101"/>
    <col min="5606" max="5606" width="28.25" style="101" customWidth="1"/>
    <col min="5607" max="5607" width="20.5" style="101" customWidth="1"/>
    <col min="5608" max="5609" width="14.75" style="101" customWidth="1"/>
    <col min="5610" max="5610" width="12.875" style="101" customWidth="1"/>
    <col min="5611" max="5611" width="10.75" style="101" customWidth="1"/>
    <col min="5612" max="5612" width="12.5" style="101" customWidth="1"/>
    <col min="5613" max="5613" width="10.125" style="101" customWidth="1"/>
    <col min="5614" max="5614" width="16.375" style="101" customWidth="1"/>
    <col min="5615" max="5615" width="16.625" style="101" customWidth="1"/>
    <col min="5616" max="5616" width="13.125" style="101" customWidth="1"/>
    <col min="5617" max="5617" width="10.125" style="101" customWidth="1"/>
    <col min="5618" max="5618" width="12.375" style="101" customWidth="1"/>
    <col min="5619" max="5619" width="10.125" style="101" customWidth="1"/>
    <col min="5620" max="5620" width="15.625" style="101" customWidth="1"/>
    <col min="5621" max="5621" width="10.125" style="101" customWidth="1"/>
    <col min="5622" max="5622" width="15.625" style="101" customWidth="1"/>
    <col min="5623" max="5623" width="10.125" style="101" customWidth="1"/>
    <col min="5624" max="5624" width="15.625" style="101" customWidth="1"/>
    <col min="5625" max="5625" width="10.125" style="101" customWidth="1"/>
    <col min="5626" max="5626" width="16.375" style="101" customWidth="1"/>
    <col min="5627" max="5627" width="10.125" style="101" customWidth="1"/>
    <col min="5628" max="5628" width="12.375" style="101" customWidth="1"/>
    <col min="5629" max="5629" width="10.125" style="101" customWidth="1"/>
    <col min="5630" max="5630" width="12.75" style="101" customWidth="1"/>
    <col min="5631" max="5631" width="10.125" style="101" customWidth="1"/>
    <col min="5632" max="5632" width="12.5" style="101" customWidth="1"/>
    <col min="5633" max="5633" width="10.125" style="101" customWidth="1"/>
    <col min="5634" max="5634" width="12.625" style="101" customWidth="1"/>
    <col min="5635" max="5635" width="10.125" style="101" customWidth="1"/>
    <col min="5636" max="5636" width="11.75" style="101" customWidth="1"/>
    <col min="5637" max="5637" width="10.125" style="101" customWidth="1"/>
    <col min="5638" max="5638" width="11.75" style="101" customWidth="1"/>
    <col min="5639" max="5861" width="10.125" style="101"/>
    <col min="5862" max="5862" width="28.25" style="101" customWidth="1"/>
    <col min="5863" max="5863" width="20.5" style="101" customWidth="1"/>
    <col min="5864" max="5865" width="14.75" style="101" customWidth="1"/>
    <col min="5866" max="5866" width="12.875" style="101" customWidth="1"/>
    <col min="5867" max="5867" width="10.75" style="101" customWidth="1"/>
    <col min="5868" max="5868" width="12.5" style="101" customWidth="1"/>
    <col min="5869" max="5869" width="10.125" style="101" customWidth="1"/>
    <col min="5870" max="5870" width="16.375" style="101" customWidth="1"/>
    <col min="5871" max="5871" width="16.625" style="101" customWidth="1"/>
    <col min="5872" max="5872" width="13.125" style="101" customWidth="1"/>
    <col min="5873" max="5873" width="10.125" style="101" customWidth="1"/>
    <col min="5874" max="5874" width="12.375" style="101" customWidth="1"/>
    <col min="5875" max="5875" width="10.125" style="101" customWidth="1"/>
    <col min="5876" max="5876" width="15.625" style="101" customWidth="1"/>
    <col min="5877" max="5877" width="10.125" style="101" customWidth="1"/>
    <col min="5878" max="5878" width="15.625" style="101" customWidth="1"/>
    <col min="5879" max="5879" width="10.125" style="101" customWidth="1"/>
    <col min="5880" max="5880" width="15.625" style="101" customWidth="1"/>
    <col min="5881" max="5881" width="10.125" style="101" customWidth="1"/>
    <col min="5882" max="5882" width="16.375" style="101" customWidth="1"/>
    <col min="5883" max="5883" width="10.125" style="101" customWidth="1"/>
    <col min="5884" max="5884" width="12.375" style="101" customWidth="1"/>
    <col min="5885" max="5885" width="10.125" style="101" customWidth="1"/>
    <col min="5886" max="5886" width="12.75" style="101" customWidth="1"/>
    <col min="5887" max="5887" width="10.125" style="101" customWidth="1"/>
    <col min="5888" max="5888" width="12.5" style="101" customWidth="1"/>
    <col min="5889" max="5889" width="10.125" style="101" customWidth="1"/>
    <col min="5890" max="5890" width="12.625" style="101" customWidth="1"/>
    <col min="5891" max="5891" width="10.125" style="101" customWidth="1"/>
    <col min="5892" max="5892" width="11.75" style="101" customWidth="1"/>
    <col min="5893" max="5893" width="10.125" style="101" customWidth="1"/>
    <col min="5894" max="5894" width="11.75" style="101" customWidth="1"/>
    <col min="5895" max="6117" width="10.125" style="101"/>
    <col min="6118" max="6118" width="28.25" style="101" customWidth="1"/>
    <col min="6119" max="6119" width="20.5" style="101" customWidth="1"/>
    <col min="6120" max="6121" width="14.75" style="101" customWidth="1"/>
    <col min="6122" max="6122" width="12.875" style="101" customWidth="1"/>
    <col min="6123" max="6123" width="10.75" style="101" customWidth="1"/>
    <col min="6124" max="6124" width="12.5" style="101" customWidth="1"/>
    <col min="6125" max="6125" width="10.125" style="101" customWidth="1"/>
    <col min="6126" max="6126" width="16.375" style="101" customWidth="1"/>
    <col min="6127" max="6127" width="16.625" style="101" customWidth="1"/>
    <col min="6128" max="6128" width="13.125" style="101" customWidth="1"/>
    <col min="6129" max="6129" width="10.125" style="101" customWidth="1"/>
    <col min="6130" max="6130" width="12.375" style="101" customWidth="1"/>
    <col min="6131" max="6131" width="10.125" style="101" customWidth="1"/>
    <col min="6132" max="6132" width="15.625" style="101" customWidth="1"/>
    <col min="6133" max="6133" width="10.125" style="101" customWidth="1"/>
    <col min="6134" max="6134" width="15.625" style="101" customWidth="1"/>
    <col min="6135" max="6135" width="10.125" style="101" customWidth="1"/>
    <col min="6136" max="6136" width="15.625" style="101" customWidth="1"/>
    <col min="6137" max="6137" width="10.125" style="101" customWidth="1"/>
    <col min="6138" max="6138" width="16.375" style="101" customWidth="1"/>
    <col min="6139" max="6139" width="10.125" style="101" customWidth="1"/>
    <col min="6140" max="6140" width="12.375" style="101" customWidth="1"/>
    <col min="6141" max="6141" width="10.125" style="101" customWidth="1"/>
    <col min="6142" max="6142" width="12.75" style="101" customWidth="1"/>
    <col min="6143" max="6143" width="10.125" style="101" customWidth="1"/>
    <col min="6144" max="6144" width="12.5" style="101" customWidth="1"/>
    <col min="6145" max="6145" width="10.125" style="101" customWidth="1"/>
    <col min="6146" max="6146" width="12.625" style="101" customWidth="1"/>
    <col min="6147" max="6147" width="10.125" style="101" customWidth="1"/>
    <col min="6148" max="6148" width="11.75" style="101" customWidth="1"/>
    <col min="6149" max="6149" width="10.125" style="101" customWidth="1"/>
    <col min="6150" max="6150" width="11.75" style="101" customWidth="1"/>
    <col min="6151" max="6373" width="10.125" style="101"/>
    <col min="6374" max="6374" width="28.25" style="101" customWidth="1"/>
    <col min="6375" max="6375" width="20.5" style="101" customWidth="1"/>
    <col min="6376" max="6377" width="14.75" style="101" customWidth="1"/>
    <col min="6378" max="6378" width="12.875" style="101" customWidth="1"/>
    <col min="6379" max="6379" width="10.75" style="101" customWidth="1"/>
    <col min="6380" max="6380" width="12.5" style="101" customWidth="1"/>
    <col min="6381" max="6381" width="10.125" style="101" customWidth="1"/>
    <col min="6382" max="6382" width="16.375" style="101" customWidth="1"/>
    <col min="6383" max="6383" width="16.625" style="101" customWidth="1"/>
    <col min="6384" max="6384" width="13.125" style="101" customWidth="1"/>
    <col min="6385" max="6385" width="10.125" style="101" customWidth="1"/>
    <col min="6386" max="6386" width="12.375" style="101" customWidth="1"/>
    <col min="6387" max="6387" width="10.125" style="101" customWidth="1"/>
    <col min="6388" max="6388" width="15.625" style="101" customWidth="1"/>
    <col min="6389" max="6389" width="10.125" style="101" customWidth="1"/>
    <col min="6390" max="6390" width="15.625" style="101" customWidth="1"/>
    <col min="6391" max="6391" width="10.125" style="101" customWidth="1"/>
    <col min="6392" max="6392" width="15.625" style="101" customWidth="1"/>
    <col min="6393" max="6393" width="10.125" style="101" customWidth="1"/>
    <col min="6394" max="6394" width="16.375" style="101" customWidth="1"/>
    <col min="6395" max="6395" width="10.125" style="101" customWidth="1"/>
    <col min="6396" max="6396" width="12.375" style="101" customWidth="1"/>
    <col min="6397" max="6397" width="10.125" style="101" customWidth="1"/>
    <col min="6398" max="6398" width="12.75" style="101" customWidth="1"/>
    <col min="6399" max="6399" width="10.125" style="101" customWidth="1"/>
    <col min="6400" max="6400" width="12.5" style="101" customWidth="1"/>
    <col min="6401" max="6401" width="10.125" style="101" customWidth="1"/>
    <col min="6402" max="6402" width="12.625" style="101" customWidth="1"/>
    <col min="6403" max="6403" width="10.125" style="101" customWidth="1"/>
    <col min="6404" max="6404" width="11.75" style="101" customWidth="1"/>
    <col min="6405" max="6405" width="10.125" style="101" customWidth="1"/>
    <col min="6406" max="6406" width="11.75" style="101" customWidth="1"/>
    <col min="6407" max="6629" width="10.125" style="101"/>
    <col min="6630" max="6630" width="28.25" style="101" customWidth="1"/>
    <col min="6631" max="6631" width="20.5" style="101" customWidth="1"/>
    <col min="6632" max="6633" width="14.75" style="101" customWidth="1"/>
    <col min="6634" max="6634" width="12.875" style="101" customWidth="1"/>
    <col min="6635" max="6635" width="10.75" style="101" customWidth="1"/>
    <col min="6636" max="6636" width="12.5" style="101" customWidth="1"/>
    <col min="6637" max="6637" width="10.125" style="101" customWidth="1"/>
    <col min="6638" max="6638" width="16.375" style="101" customWidth="1"/>
    <col min="6639" max="6639" width="16.625" style="101" customWidth="1"/>
    <col min="6640" max="6640" width="13.125" style="101" customWidth="1"/>
    <col min="6641" max="6641" width="10.125" style="101" customWidth="1"/>
    <col min="6642" max="6642" width="12.375" style="101" customWidth="1"/>
    <col min="6643" max="6643" width="10.125" style="101" customWidth="1"/>
    <col min="6644" max="6644" width="15.625" style="101" customWidth="1"/>
    <col min="6645" max="6645" width="10.125" style="101" customWidth="1"/>
    <col min="6646" max="6646" width="15.625" style="101" customWidth="1"/>
    <col min="6647" max="6647" width="10.125" style="101" customWidth="1"/>
    <col min="6648" max="6648" width="15.625" style="101" customWidth="1"/>
    <col min="6649" max="6649" width="10.125" style="101" customWidth="1"/>
    <col min="6650" max="6650" width="16.375" style="101" customWidth="1"/>
    <col min="6651" max="6651" width="10.125" style="101" customWidth="1"/>
    <col min="6652" max="6652" width="12.375" style="101" customWidth="1"/>
    <col min="6653" max="6653" width="10.125" style="101" customWidth="1"/>
    <col min="6654" max="6654" width="12.75" style="101" customWidth="1"/>
    <col min="6655" max="6655" width="10.125" style="101" customWidth="1"/>
    <col min="6656" max="6656" width="12.5" style="101" customWidth="1"/>
    <col min="6657" max="6657" width="10.125" style="101" customWidth="1"/>
    <col min="6658" max="6658" width="12.625" style="101" customWidth="1"/>
    <col min="6659" max="6659" width="10.125" style="101" customWidth="1"/>
    <col min="6660" max="6660" width="11.75" style="101" customWidth="1"/>
    <col min="6661" max="6661" width="10.125" style="101" customWidth="1"/>
    <col min="6662" max="6662" width="11.75" style="101" customWidth="1"/>
    <col min="6663" max="6885" width="10.125" style="101"/>
    <col min="6886" max="6886" width="28.25" style="101" customWidth="1"/>
    <col min="6887" max="6887" width="20.5" style="101" customWidth="1"/>
    <col min="6888" max="6889" width="14.75" style="101" customWidth="1"/>
    <col min="6890" max="6890" width="12.875" style="101" customWidth="1"/>
    <col min="6891" max="6891" width="10.75" style="101" customWidth="1"/>
    <col min="6892" max="6892" width="12.5" style="101" customWidth="1"/>
    <col min="6893" max="6893" width="10.125" style="101" customWidth="1"/>
    <col min="6894" max="6894" width="16.375" style="101" customWidth="1"/>
    <col min="6895" max="6895" width="16.625" style="101" customWidth="1"/>
    <col min="6896" max="6896" width="13.125" style="101" customWidth="1"/>
    <col min="6897" max="6897" width="10.125" style="101" customWidth="1"/>
    <col min="6898" max="6898" width="12.375" style="101" customWidth="1"/>
    <col min="6899" max="6899" width="10.125" style="101" customWidth="1"/>
    <col min="6900" max="6900" width="15.625" style="101" customWidth="1"/>
    <col min="6901" max="6901" width="10.125" style="101" customWidth="1"/>
    <col min="6902" max="6902" width="15.625" style="101" customWidth="1"/>
    <col min="6903" max="6903" width="10.125" style="101" customWidth="1"/>
    <col min="6904" max="6904" width="15.625" style="101" customWidth="1"/>
    <col min="6905" max="6905" width="10.125" style="101" customWidth="1"/>
    <col min="6906" max="6906" width="16.375" style="101" customWidth="1"/>
    <col min="6907" max="6907" width="10.125" style="101" customWidth="1"/>
    <col min="6908" max="6908" width="12.375" style="101" customWidth="1"/>
    <col min="6909" max="6909" width="10.125" style="101" customWidth="1"/>
    <col min="6910" max="6910" width="12.75" style="101" customWidth="1"/>
    <col min="6911" max="6911" width="10.125" style="101" customWidth="1"/>
    <col min="6912" max="6912" width="12.5" style="101" customWidth="1"/>
    <col min="6913" max="6913" width="10.125" style="101" customWidth="1"/>
    <col min="6914" max="6914" width="12.625" style="101" customWidth="1"/>
    <col min="6915" max="6915" width="10.125" style="101" customWidth="1"/>
    <col min="6916" max="6916" width="11.75" style="101" customWidth="1"/>
    <col min="6917" max="6917" width="10.125" style="101" customWidth="1"/>
    <col min="6918" max="6918" width="11.75" style="101" customWidth="1"/>
    <col min="6919" max="7141" width="10.125" style="101"/>
    <col min="7142" max="7142" width="28.25" style="101" customWidth="1"/>
    <col min="7143" max="7143" width="20.5" style="101" customWidth="1"/>
    <col min="7144" max="7145" width="14.75" style="101" customWidth="1"/>
    <col min="7146" max="7146" width="12.875" style="101" customWidth="1"/>
    <col min="7147" max="7147" width="10.75" style="101" customWidth="1"/>
    <col min="7148" max="7148" width="12.5" style="101" customWidth="1"/>
    <col min="7149" max="7149" width="10.125" style="101" customWidth="1"/>
    <col min="7150" max="7150" width="16.375" style="101" customWidth="1"/>
    <col min="7151" max="7151" width="16.625" style="101" customWidth="1"/>
    <col min="7152" max="7152" width="13.125" style="101" customWidth="1"/>
    <col min="7153" max="7153" width="10.125" style="101" customWidth="1"/>
    <col min="7154" max="7154" width="12.375" style="101" customWidth="1"/>
    <col min="7155" max="7155" width="10.125" style="101" customWidth="1"/>
    <col min="7156" max="7156" width="15.625" style="101" customWidth="1"/>
    <col min="7157" max="7157" width="10.125" style="101" customWidth="1"/>
    <col min="7158" max="7158" width="15.625" style="101" customWidth="1"/>
    <col min="7159" max="7159" width="10.125" style="101" customWidth="1"/>
    <col min="7160" max="7160" width="15.625" style="101" customWidth="1"/>
    <col min="7161" max="7161" width="10.125" style="101" customWidth="1"/>
    <col min="7162" max="7162" width="16.375" style="101" customWidth="1"/>
    <col min="7163" max="7163" width="10.125" style="101" customWidth="1"/>
    <col min="7164" max="7164" width="12.375" style="101" customWidth="1"/>
    <col min="7165" max="7165" width="10.125" style="101" customWidth="1"/>
    <col min="7166" max="7166" width="12.75" style="101" customWidth="1"/>
    <col min="7167" max="7167" width="10.125" style="101" customWidth="1"/>
    <col min="7168" max="7168" width="12.5" style="101" customWidth="1"/>
    <col min="7169" max="7169" width="10.125" style="101" customWidth="1"/>
    <col min="7170" max="7170" width="12.625" style="101" customWidth="1"/>
    <col min="7171" max="7171" width="10.125" style="101" customWidth="1"/>
    <col min="7172" max="7172" width="11.75" style="101" customWidth="1"/>
    <col min="7173" max="7173" width="10.125" style="101" customWidth="1"/>
    <col min="7174" max="7174" width="11.75" style="101" customWidth="1"/>
    <col min="7175" max="7397" width="10.125" style="101"/>
    <col min="7398" max="7398" width="28.25" style="101" customWidth="1"/>
    <col min="7399" max="7399" width="20.5" style="101" customWidth="1"/>
    <col min="7400" max="7401" width="14.75" style="101" customWidth="1"/>
    <col min="7402" max="7402" width="12.875" style="101" customWidth="1"/>
    <col min="7403" max="7403" width="10.75" style="101" customWidth="1"/>
    <col min="7404" max="7404" width="12.5" style="101" customWidth="1"/>
    <col min="7405" max="7405" width="10.125" style="101" customWidth="1"/>
    <col min="7406" max="7406" width="16.375" style="101" customWidth="1"/>
    <col min="7407" max="7407" width="16.625" style="101" customWidth="1"/>
    <col min="7408" max="7408" width="13.125" style="101" customWidth="1"/>
    <col min="7409" max="7409" width="10.125" style="101" customWidth="1"/>
    <col min="7410" max="7410" width="12.375" style="101" customWidth="1"/>
    <col min="7411" max="7411" width="10.125" style="101" customWidth="1"/>
    <col min="7412" max="7412" width="15.625" style="101" customWidth="1"/>
    <col min="7413" max="7413" width="10.125" style="101" customWidth="1"/>
    <col min="7414" max="7414" width="15.625" style="101" customWidth="1"/>
    <col min="7415" max="7415" width="10.125" style="101" customWidth="1"/>
    <col min="7416" max="7416" width="15.625" style="101" customWidth="1"/>
    <col min="7417" max="7417" width="10.125" style="101" customWidth="1"/>
    <col min="7418" max="7418" width="16.375" style="101" customWidth="1"/>
    <col min="7419" max="7419" width="10.125" style="101" customWidth="1"/>
    <col min="7420" max="7420" width="12.375" style="101" customWidth="1"/>
    <col min="7421" max="7421" width="10.125" style="101" customWidth="1"/>
    <col min="7422" max="7422" width="12.75" style="101" customWidth="1"/>
    <col min="7423" max="7423" width="10.125" style="101" customWidth="1"/>
    <col min="7424" max="7424" width="12.5" style="101" customWidth="1"/>
    <col min="7425" max="7425" width="10.125" style="101" customWidth="1"/>
    <col min="7426" max="7426" width="12.625" style="101" customWidth="1"/>
    <col min="7427" max="7427" width="10.125" style="101" customWidth="1"/>
    <col min="7428" max="7428" width="11.75" style="101" customWidth="1"/>
    <col min="7429" max="7429" width="10.125" style="101" customWidth="1"/>
    <col min="7430" max="7430" width="11.75" style="101" customWidth="1"/>
    <col min="7431" max="7653" width="10.125" style="101"/>
    <col min="7654" max="7654" width="28.25" style="101" customWidth="1"/>
    <col min="7655" max="7655" width="20.5" style="101" customWidth="1"/>
    <col min="7656" max="7657" width="14.75" style="101" customWidth="1"/>
    <col min="7658" max="7658" width="12.875" style="101" customWidth="1"/>
    <col min="7659" max="7659" width="10.75" style="101" customWidth="1"/>
    <col min="7660" max="7660" width="12.5" style="101" customWidth="1"/>
    <col min="7661" max="7661" width="10.125" style="101" customWidth="1"/>
    <col min="7662" max="7662" width="16.375" style="101" customWidth="1"/>
    <col min="7663" max="7663" width="16.625" style="101" customWidth="1"/>
    <col min="7664" max="7664" width="13.125" style="101" customWidth="1"/>
    <col min="7665" max="7665" width="10.125" style="101" customWidth="1"/>
    <col min="7666" max="7666" width="12.375" style="101" customWidth="1"/>
    <col min="7667" max="7667" width="10.125" style="101" customWidth="1"/>
    <col min="7668" max="7668" width="15.625" style="101" customWidth="1"/>
    <col min="7669" max="7669" width="10.125" style="101" customWidth="1"/>
    <col min="7670" max="7670" width="15.625" style="101" customWidth="1"/>
    <col min="7671" max="7671" width="10.125" style="101" customWidth="1"/>
    <col min="7672" max="7672" width="15.625" style="101" customWidth="1"/>
    <col min="7673" max="7673" width="10.125" style="101" customWidth="1"/>
    <col min="7674" max="7674" width="16.375" style="101" customWidth="1"/>
    <col min="7675" max="7675" width="10.125" style="101" customWidth="1"/>
    <col min="7676" max="7676" width="12.375" style="101" customWidth="1"/>
    <col min="7677" max="7677" width="10.125" style="101" customWidth="1"/>
    <col min="7678" max="7678" width="12.75" style="101" customWidth="1"/>
    <col min="7679" max="7679" width="10.125" style="101" customWidth="1"/>
    <col min="7680" max="7680" width="12.5" style="101" customWidth="1"/>
    <col min="7681" max="7681" width="10.125" style="101" customWidth="1"/>
    <col min="7682" max="7682" width="12.625" style="101" customWidth="1"/>
    <col min="7683" max="7683" width="10.125" style="101" customWidth="1"/>
    <col min="7684" max="7684" width="11.75" style="101" customWidth="1"/>
    <col min="7685" max="7685" width="10.125" style="101" customWidth="1"/>
    <col min="7686" max="7686" width="11.75" style="101" customWidth="1"/>
    <col min="7687" max="7909" width="10.125" style="101"/>
    <col min="7910" max="7910" width="28.25" style="101" customWidth="1"/>
    <col min="7911" max="7911" width="20.5" style="101" customWidth="1"/>
    <col min="7912" max="7913" width="14.75" style="101" customWidth="1"/>
    <col min="7914" max="7914" width="12.875" style="101" customWidth="1"/>
    <col min="7915" max="7915" width="10.75" style="101" customWidth="1"/>
    <col min="7916" max="7916" width="12.5" style="101" customWidth="1"/>
    <col min="7917" max="7917" width="10.125" style="101" customWidth="1"/>
    <col min="7918" max="7918" width="16.375" style="101" customWidth="1"/>
    <col min="7919" max="7919" width="16.625" style="101" customWidth="1"/>
    <col min="7920" max="7920" width="13.125" style="101" customWidth="1"/>
    <col min="7921" max="7921" width="10.125" style="101" customWidth="1"/>
    <col min="7922" max="7922" width="12.375" style="101" customWidth="1"/>
    <col min="7923" max="7923" width="10.125" style="101" customWidth="1"/>
    <col min="7924" max="7924" width="15.625" style="101" customWidth="1"/>
    <col min="7925" max="7925" width="10.125" style="101" customWidth="1"/>
    <col min="7926" max="7926" width="15.625" style="101" customWidth="1"/>
    <col min="7927" max="7927" width="10.125" style="101" customWidth="1"/>
    <col min="7928" max="7928" width="15.625" style="101" customWidth="1"/>
    <col min="7929" max="7929" width="10.125" style="101" customWidth="1"/>
    <col min="7930" max="7930" width="16.375" style="101" customWidth="1"/>
    <col min="7931" max="7931" width="10.125" style="101" customWidth="1"/>
    <col min="7932" max="7932" width="12.375" style="101" customWidth="1"/>
    <col min="7933" max="7933" width="10.125" style="101" customWidth="1"/>
    <col min="7934" max="7934" width="12.75" style="101" customWidth="1"/>
    <col min="7935" max="7935" width="10.125" style="101" customWidth="1"/>
    <col min="7936" max="7936" width="12.5" style="101" customWidth="1"/>
    <col min="7937" max="7937" width="10.125" style="101" customWidth="1"/>
    <col min="7938" max="7938" width="12.625" style="101" customWidth="1"/>
    <col min="7939" max="7939" width="10.125" style="101" customWidth="1"/>
    <col min="7940" max="7940" width="11.75" style="101" customWidth="1"/>
    <col min="7941" max="7941" width="10.125" style="101" customWidth="1"/>
    <col min="7942" max="7942" width="11.75" style="101" customWidth="1"/>
    <col min="7943" max="8165" width="10.125" style="101"/>
    <col min="8166" max="8166" width="28.25" style="101" customWidth="1"/>
    <col min="8167" max="8167" width="20.5" style="101" customWidth="1"/>
    <col min="8168" max="8169" width="14.75" style="101" customWidth="1"/>
    <col min="8170" max="8170" width="12.875" style="101" customWidth="1"/>
    <col min="8171" max="8171" width="10.75" style="101" customWidth="1"/>
    <col min="8172" max="8172" width="12.5" style="101" customWidth="1"/>
    <col min="8173" max="8173" width="10.125" style="101" customWidth="1"/>
    <col min="8174" max="8174" width="16.375" style="101" customWidth="1"/>
    <col min="8175" max="8175" width="16.625" style="101" customWidth="1"/>
    <col min="8176" max="8176" width="13.125" style="101" customWidth="1"/>
    <col min="8177" max="8177" width="10.125" style="101" customWidth="1"/>
    <col min="8178" max="8178" width="12.375" style="101" customWidth="1"/>
    <col min="8179" max="8179" width="10.125" style="101" customWidth="1"/>
    <col min="8180" max="8180" width="15.625" style="101" customWidth="1"/>
    <col min="8181" max="8181" width="10.125" style="101" customWidth="1"/>
    <col min="8182" max="8182" width="15.625" style="101" customWidth="1"/>
    <col min="8183" max="8183" width="10.125" style="101" customWidth="1"/>
    <col min="8184" max="8184" width="15.625" style="101" customWidth="1"/>
    <col min="8185" max="8185" width="10.125" style="101" customWidth="1"/>
    <col min="8186" max="8186" width="16.375" style="101" customWidth="1"/>
    <col min="8187" max="8187" width="10.125" style="101" customWidth="1"/>
    <col min="8188" max="8188" width="12.375" style="101" customWidth="1"/>
    <col min="8189" max="8189" width="10.125" style="101" customWidth="1"/>
    <col min="8190" max="8190" width="12.75" style="101" customWidth="1"/>
    <col min="8191" max="8191" width="10.125" style="101" customWidth="1"/>
    <col min="8192" max="8192" width="12.5" style="101" customWidth="1"/>
    <col min="8193" max="8193" width="10.125" style="101" customWidth="1"/>
    <col min="8194" max="8194" width="12.625" style="101" customWidth="1"/>
    <col min="8195" max="8195" width="10.125" style="101" customWidth="1"/>
    <col min="8196" max="8196" width="11.75" style="101" customWidth="1"/>
    <col min="8197" max="8197" width="10.125" style="101" customWidth="1"/>
    <col min="8198" max="8198" width="11.75" style="101" customWidth="1"/>
    <col min="8199" max="8421" width="10.125" style="101"/>
    <col min="8422" max="8422" width="28.25" style="101" customWidth="1"/>
    <col min="8423" max="8423" width="20.5" style="101" customWidth="1"/>
    <col min="8424" max="8425" width="14.75" style="101" customWidth="1"/>
    <col min="8426" max="8426" width="12.875" style="101" customWidth="1"/>
    <col min="8427" max="8427" width="10.75" style="101" customWidth="1"/>
    <col min="8428" max="8428" width="12.5" style="101" customWidth="1"/>
    <col min="8429" max="8429" width="10.125" style="101" customWidth="1"/>
    <col min="8430" max="8430" width="16.375" style="101" customWidth="1"/>
    <col min="8431" max="8431" width="16.625" style="101" customWidth="1"/>
    <col min="8432" max="8432" width="13.125" style="101" customWidth="1"/>
    <col min="8433" max="8433" width="10.125" style="101" customWidth="1"/>
    <col min="8434" max="8434" width="12.375" style="101" customWidth="1"/>
    <col min="8435" max="8435" width="10.125" style="101" customWidth="1"/>
    <col min="8436" max="8436" width="15.625" style="101" customWidth="1"/>
    <col min="8437" max="8437" width="10.125" style="101" customWidth="1"/>
    <col min="8438" max="8438" width="15.625" style="101" customWidth="1"/>
    <col min="8439" max="8439" width="10.125" style="101" customWidth="1"/>
    <col min="8440" max="8440" width="15.625" style="101" customWidth="1"/>
    <col min="8441" max="8441" width="10.125" style="101" customWidth="1"/>
    <col min="8442" max="8442" width="16.375" style="101" customWidth="1"/>
    <col min="8443" max="8443" width="10.125" style="101" customWidth="1"/>
    <col min="8444" max="8444" width="12.375" style="101" customWidth="1"/>
    <col min="8445" max="8445" width="10.125" style="101" customWidth="1"/>
    <col min="8446" max="8446" width="12.75" style="101" customWidth="1"/>
    <col min="8447" max="8447" width="10.125" style="101" customWidth="1"/>
    <col min="8448" max="8448" width="12.5" style="101" customWidth="1"/>
    <col min="8449" max="8449" width="10.125" style="101" customWidth="1"/>
    <col min="8450" max="8450" width="12.625" style="101" customWidth="1"/>
    <col min="8451" max="8451" width="10.125" style="101" customWidth="1"/>
    <col min="8452" max="8452" width="11.75" style="101" customWidth="1"/>
    <col min="8453" max="8453" width="10.125" style="101" customWidth="1"/>
    <col min="8454" max="8454" width="11.75" style="101" customWidth="1"/>
    <col min="8455" max="8677" width="10.125" style="101"/>
    <col min="8678" max="8678" width="28.25" style="101" customWidth="1"/>
    <col min="8679" max="8679" width="20.5" style="101" customWidth="1"/>
    <col min="8680" max="8681" width="14.75" style="101" customWidth="1"/>
    <col min="8682" max="8682" width="12.875" style="101" customWidth="1"/>
    <col min="8683" max="8683" width="10.75" style="101" customWidth="1"/>
    <col min="8684" max="8684" width="12.5" style="101" customWidth="1"/>
    <col min="8685" max="8685" width="10.125" style="101" customWidth="1"/>
    <col min="8686" max="8686" width="16.375" style="101" customWidth="1"/>
    <col min="8687" max="8687" width="16.625" style="101" customWidth="1"/>
    <col min="8688" max="8688" width="13.125" style="101" customWidth="1"/>
    <col min="8689" max="8689" width="10.125" style="101" customWidth="1"/>
    <col min="8690" max="8690" width="12.375" style="101" customWidth="1"/>
    <col min="8691" max="8691" width="10.125" style="101" customWidth="1"/>
    <col min="8692" max="8692" width="15.625" style="101" customWidth="1"/>
    <col min="8693" max="8693" width="10.125" style="101" customWidth="1"/>
    <col min="8694" max="8694" width="15.625" style="101" customWidth="1"/>
    <col min="8695" max="8695" width="10.125" style="101" customWidth="1"/>
    <col min="8696" max="8696" width="15.625" style="101" customWidth="1"/>
    <col min="8697" max="8697" width="10.125" style="101" customWidth="1"/>
    <col min="8698" max="8698" width="16.375" style="101" customWidth="1"/>
    <col min="8699" max="8699" width="10.125" style="101" customWidth="1"/>
    <col min="8700" max="8700" width="12.375" style="101" customWidth="1"/>
    <col min="8701" max="8701" width="10.125" style="101" customWidth="1"/>
    <col min="8702" max="8702" width="12.75" style="101" customWidth="1"/>
    <col min="8703" max="8703" width="10.125" style="101" customWidth="1"/>
    <col min="8704" max="8704" width="12.5" style="101" customWidth="1"/>
    <col min="8705" max="8705" width="10.125" style="101" customWidth="1"/>
    <col min="8706" max="8706" width="12.625" style="101" customWidth="1"/>
    <col min="8707" max="8707" width="10.125" style="101" customWidth="1"/>
    <col min="8708" max="8708" width="11.75" style="101" customWidth="1"/>
    <col min="8709" max="8709" width="10.125" style="101" customWidth="1"/>
    <col min="8710" max="8710" width="11.75" style="101" customWidth="1"/>
    <col min="8711" max="8933" width="10.125" style="101"/>
    <col min="8934" max="8934" width="28.25" style="101" customWidth="1"/>
    <col min="8935" max="8935" width="20.5" style="101" customWidth="1"/>
    <col min="8936" max="8937" width="14.75" style="101" customWidth="1"/>
    <col min="8938" max="8938" width="12.875" style="101" customWidth="1"/>
    <col min="8939" max="8939" width="10.75" style="101" customWidth="1"/>
    <col min="8940" max="8940" width="12.5" style="101" customWidth="1"/>
    <col min="8941" max="8941" width="10.125" style="101" customWidth="1"/>
    <col min="8942" max="8942" width="16.375" style="101" customWidth="1"/>
    <col min="8943" max="8943" width="16.625" style="101" customWidth="1"/>
    <col min="8944" max="8944" width="13.125" style="101" customWidth="1"/>
    <col min="8945" max="8945" width="10.125" style="101" customWidth="1"/>
    <col min="8946" max="8946" width="12.375" style="101" customWidth="1"/>
    <col min="8947" max="8947" width="10.125" style="101" customWidth="1"/>
    <col min="8948" max="8948" width="15.625" style="101" customWidth="1"/>
    <col min="8949" max="8949" width="10.125" style="101" customWidth="1"/>
    <col min="8950" max="8950" width="15.625" style="101" customWidth="1"/>
    <col min="8951" max="8951" width="10.125" style="101" customWidth="1"/>
    <col min="8952" max="8952" width="15.625" style="101" customWidth="1"/>
    <col min="8953" max="8953" width="10.125" style="101" customWidth="1"/>
    <col min="8954" max="8954" width="16.375" style="101" customWidth="1"/>
    <col min="8955" max="8955" width="10.125" style="101" customWidth="1"/>
    <col min="8956" max="8956" width="12.375" style="101" customWidth="1"/>
    <col min="8957" max="8957" width="10.125" style="101" customWidth="1"/>
    <col min="8958" max="8958" width="12.75" style="101" customWidth="1"/>
    <col min="8959" max="8959" width="10.125" style="101" customWidth="1"/>
    <col min="8960" max="8960" width="12.5" style="101" customWidth="1"/>
    <col min="8961" max="8961" width="10.125" style="101" customWidth="1"/>
    <col min="8962" max="8962" width="12.625" style="101" customWidth="1"/>
    <col min="8963" max="8963" width="10.125" style="101" customWidth="1"/>
    <col min="8964" max="8964" width="11.75" style="101" customWidth="1"/>
    <col min="8965" max="8965" width="10.125" style="101" customWidth="1"/>
    <col min="8966" max="8966" width="11.75" style="101" customWidth="1"/>
    <col min="8967" max="9189" width="10.125" style="101"/>
    <col min="9190" max="9190" width="28.25" style="101" customWidth="1"/>
    <col min="9191" max="9191" width="20.5" style="101" customWidth="1"/>
    <col min="9192" max="9193" width="14.75" style="101" customWidth="1"/>
    <col min="9194" max="9194" width="12.875" style="101" customWidth="1"/>
    <col min="9195" max="9195" width="10.75" style="101" customWidth="1"/>
    <col min="9196" max="9196" width="12.5" style="101" customWidth="1"/>
    <col min="9197" max="9197" width="10.125" style="101" customWidth="1"/>
    <col min="9198" max="9198" width="16.375" style="101" customWidth="1"/>
    <col min="9199" max="9199" width="16.625" style="101" customWidth="1"/>
    <col min="9200" max="9200" width="13.125" style="101" customWidth="1"/>
    <col min="9201" max="9201" width="10.125" style="101" customWidth="1"/>
    <col min="9202" max="9202" width="12.375" style="101" customWidth="1"/>
    <col min="9203" max="9203" width="10.125" style="101" customWidth="1"/>
    <col min="9204" max="9204" width="15.625" style="101" customWidth="1"/>
    <col min="9205" max="9205" width="10.125" style="101" customWidth="1"/>
    <col min="9206" max="9206" width="15.625" style="101" customWidth="1"/>
    <col min="9207" max="9207" width="10.125" style="101" customWidth="1"/>
    <col min="9208" max="9208" width="15.625" style="101" customWidth="1"/>
    <col min="9209" max="9209" width="10.125" style="101" customWidth="1"/>
    <col min="9210" max="9210" width="16.375" style="101" customWidth="1"/>
    <col min="9211" max="9211" width="10.125" style="101" customWidth="1"/>
    <col min="9212" max="9212" width="12.375" style="101" customWidth="1"/>
    <col min="9213" max="9213" width="10.125" style="101" customWidth="1"/>
    <col min="9214" max="9214" width="12.75" style="101" customWidth="1"/>
    <col min="9215" max="9215" width="10.125" style="101" customWidth="1"/>
    <col min="9216" max="9216" width="12.5" style="101" customWidth="1"/>
    <col min="9217" max="9217" width="10.125" style="101" customWidth="1"/>
    <col min="9218" max="9218" width="12.625" style="101" customWidth="1"/>
    <col min="9219" max="9219" width="10.125" style="101" customWidth="1"/>
    <col min="9220" max="9220" width="11.75" style="101" customWidth="1"/>
    <col min="9221" max="9221" width="10.125" style="101" customWidth="1"/>
    <col min="9222" max="9222" width="11.75" style="101" customWidth="1"/>
    <col min="9223" max="9445" width="10.125" style="101"/>
    <col min="9446" max="9446" width="28.25" style="101" customWidth="1"/>
    <col min="9447" max="9447" width="20.5" style="101" customWidth="1"/>
    <col min="9448" max="9449" width="14.75" style="101" customWidth="1"/>
    <col min="9450" max="9450" width="12.875" style="101" customWidth="1"/>
    <col min="9451" max="9451" width="10.75" style="101" customWidth="1"/>
    <col min="9452" max="9452" width="12.5" style="101" customWidth="1"/>
    <col min="9453" max="9453" width="10.125" style="101" customWidth="1"/>
    <col min="9454" max="9454" width="16.375" style="101" customWidth="1"/>
    <col min="9455" max="9455" width="16.625" style="101" customWidth="1"/>
    <col min="9456" max="9456" width="13.125" style="101" customWidth="1"/>
    <col min="9457" max="9457" width="10.125" style="101" customWidth="1"/>
    <col min="9458" max="9458" width="12.375" style="101" customWidth="1"/>
    <col min="9459" max="9459" width="10.125" style="101" customWidth="1"/>
    <col min="9460" max="9460" width="15.625" style="101" customWidth="1"/>
    <col min="9461" max="9461" width="10.125" style="101" customWidth="1"/>
    <col min="9462" max="9462" width="15.625" style="101" customWidth="1"/>
    <col min="9463" max="9463" width="10.125" style="101" customWidth="1"/>
    <col min="9464" max="9464" width="15.625" style="101" customWidth="1"/>
    <col min="9465" max="9465" width="10.125" style="101" customWidth="1"/>
    <col min="9466" max="9466" width="16.375" style="101" customWidth="1"/>
    <col min="9467" max="9467" width="10.125" style="101" customWidth="1"/>
    <col min="9468" max="9468" width="12.375" style="101" customWidth="1"/>
    <col min="9469" max="9469" width="10.125" style="101" customWidth="1"/>
    <col min="9470" max="9470" width="12.75" style="101" customWidth="1"/>
    <col min="9471" max="9471" width="10.125" style="101" customWidth="1"/>
    <col min="9472" max="9472" width="12.5" style="101" customWidth="1"/>
    <col min="9473" max="9473" width="10.125" style="101" customWidth="1"/>
    <col min="9474" max="9474" width="12.625" style="101" customWidth="1"/>
    <col min="9475" max="9475" width="10.125" style="101" customWidth="1"/>
    <col min="9476" max="9476" width="11.75" style="101" customWidth="1"/>
    <col min="9477" max="9477" width="10.125" style="101" customWidth="1"/>
    <col min="9478" max="9478" width="11.75" style="101" customWidth="1"/>
    <col min="9479" max="9701" width="10.125" style="101"/>
    <col min="9702" max="9702" width="28.25" style="101" customWidth="1"/>
    <col min="9703" max="9703" width="20.5" style="101" customWidth="1"/>
    <col min="9704" max="9705" width="14.75" style="101" customWidth="1"/>
    <col min="9706" max="9706" width="12.875" style="101" customWidth="1"/>
    <col min="9707" max="9707" width="10.75" style="101" customWidth="1"/>
    <col min="9708" max="9708" width="12.5" style="101" customWidth="1"/>
    <col min="9709" max="9709" width="10.125" style="101" customWidth="1"/>
    <col min="9710" max="9710" width="16.375" style="101" customWidth="1"/>
    <col min="9711" max="9711" width="16.625" style="101" customWidth="1"/>
    <col min="9712" max="9712" width="13.125" style="101" customWidth="1"/>
    <col min="9713" max="9713" width="10.125" style="101" customWidth="1"/>
    <col min="9714" max="9714" width="12.375" style="101" customWidth="1"/>
    <col min="9715" max="9715" width="10.125" style="101" customWidth="1"/>
    <col min="9716" max="9716" width="15.625" style="101" customWidth="1"/>
    <col min="9717" max="9717" width="10.125" style="101" customWidth="1"/>
    <col min="9718" max="9718" width="15.625" style="101" customWidth="1"/>
    <col min="9719" max="9719" width="10.125" style="101" customWidth="1"/>
    <col min="9720" max="9720" width="15.625" style="101" customWidth="1"/>
    <col min="9721" max="9721" width="10.125" style="101" customWidth="1"/>
    <col min="9722" max="9722" width="16.375" style="101" customWidth="1"/>
    <col min="9723" max="9723" width="10.125" style="101" customWidth="1"/>
    <col min="9724" max="9724" width="12.375" style="101" customWidth="1"/>
    <col min="9725" max="9725" width="10.125" style="101" customWidth="1"/>
    <col min="9726" max="9726" width="12.75" style="101" customWidth="1"/>
    <col min="9727" max="9727" width="10.125" style="101" customWidth="1"/>
    <col min="9728" max="9728" width="12.5" style="101" customWidth="1"/>
    <col min="9729" max="9729" width="10.125" style="101" customWidth="1"/>
    <col min="9730" max="9730" width="12.625" style="101" customWidth="1"/>
    <col min="9731" max="9731" width="10.125" style="101" customWidth="1"/>
    <col min="9732" max="9732" width="11.75" style="101" customWidth="1"/>
    <col min="9733" max="9733" width="10.125" style="101" customWidth="1"/>
    <col min="9734" max="9734" width="11.75" style="101" customWidth="1"/>
    <col min="9735" max="9957" width="10.125" style="101"/>
    <col min="9958" max="9958" width="28.25" style="101" customWidth="1"/>
    <col min="9959" max="9959" width="20.5" style="101" customWidth="1"/>
    <col min="9960" max="9961" width="14.75" style="101" customWidth="1"/>
    <col min="9962" max="9962" width="12.875" style="101" customWidth="1"/>
    <col min="9963" max="9963" width="10.75" style="101" customWidth="1"/>
    <col min="9964" max="9964" width="12.5" style="101" customWidth="1"/>
    <col min="9965" max="9965" width="10.125" style="101" customWidth="1"/>
    <col min="9966" max="9966" width="16.375" style="101" customWidth="1"/>
    <col min="9967" max="9967" width="16.625" style="101" customWidth="1"/>
    <col min="9968" max="9968" width="13.125" style="101" customWidth="1"/>
    <col min="9969" max="9969" width="10.125" style="101" customWidth="1"/>
    <col min="9970" max="9970" width="12.375" style="101" customWidth="1"/>
    <col min="9971" max="9971" width="10.125" style="101" customWidth="1"/>
    <col min="9972" max="9972" width="15.625" style="101" customWidth="1"/>
    <col min="9973" max="9973" width="10.125" style="101" customWidth="1"/>
    <col min="9974" max="9974" width="15.625" style="101" customWidth="1"/>
    <col min="9975" max="9975" width="10.125" style="101" customWidth="1"/>
    <col min="9976" max="9976" width="15.625" style="101" customWidth="1"/>
    <col min="9977" max="9977" width="10.125" style="101" customWidth="1"/>
    <col min="9978" max="9978" width="16.375" style="101" customWidth="1"/>
    <col min="9979" max="9979" width="10.125" style="101" customWidth="1"/>
    <col min="9980" max="9980" width="12.375" style="101" customWidth="1"/>
    <col min="9981" max="9981" width="10.125" style="101" customWidth="1"/>
    <col min="9982" max="9982" width="12.75" style="101" customWidth="1"/>
    <col min="9983" max="9983" width="10.125" style="101" customWidth="1"/>
    <col min="9984" max="9984" width="12.5" style="101" customWidth="1"/>
    <col min="9985" max="9985" width="10.125" style="101" customWidth="1"/>
    <col min="9986" max="9986" width="12.625" style="101" customWidth="1"/>
    <col min="9987" max="9987" width="10.125" style="101" customWidth="1"/>
    <col min="9988" max="9988" width="11.75" style="101" customWidth="1"/>
    <col min="9989" max="9989" width="10.125" style="101" customWidth="1"/>
    <col min="9990" max="9990" width="11.75" style="101" customWidth="1"/>
    <col min="9991" max="10213" width="10.125" style="101"/>
    <col min="10214" max="10214" width="28.25" style="101" customWidth="1"/>
    <col min="10215" max="10215" width="20.5" style="101" customWidth="1"/>
    <col min="10216" max="10217" width="14.75" style="101" customWidth="1"/>
    <col min="10218" max="10218" width="12.875" style="101" customWidth="1"/>
    <col min="10219" max="10219" width="10.75" style="101" customWidth="1"/>
    <col min="10220" max="10220" width="12.5" style="101" customWidth="1"/>
    <col min="10221" max="10221" width="10.125" style="101" customWidth="1"/>
    <col min="10222" max="10222" width="16.375" style="101" customWidth="1"/>
    <col min="10223" max="10223" width="16.625" style="101" customWidth="1"/>
    <col min="10224" max="10224" width="13.125" style="101" customWidth="1"/>
    <col min="10225" max="10225" width="10.125" style="101" customWidth="1"/>
    <col min="10226" max="10226" width="12.375" style="101" customWidth="1"/>
    <col min="10227" max="10227" width="10.125" style="101" customWidth="1"/>
    <col min="10228" max="10228" width="15.625" style="101" customWidth="1"/>
    <col min="10229" max="10229" width="10.125" style="101" customWidth="1"/>
    <col min="10230" max="10230" width="15.625" style="101" customWidth="1"/>
    <col min="10231" max="10231" width="10.125" style="101" customWidth="1"/>
    <col min="10232" max="10232" width="15.625" style="101" customWidth="1"/>
    <col min="10233" max="10233" width="10.125" style="101" customWidth="1"/>
    <col min="10234" max="10234" width="16.375" style="101" customWidth="1"/>
    <col min="10235" max="10235" width="10.125" style="101" customWidth="1"/>
    <col min="10236" max="10236" width="12.375" style="101" customWidth="1"/>
    <col min="10237" max="10237" width="10.125" style="101" customWidth="1"/>
    <col min="10238" max="10238" width="12.75" style="101" customWidth="1"/>
    <col min="10239" max="10239" width="10.125" style="101" customWidth="1"/>
    <col min="10240" max="10240" width="12.5" style="101" customWidth="1"/>
    <col min="10241" max="10241" width="10.125" style="101" customWidth="1"/>
    <col min="10242" max="10242" width="12.625" style="101" customWidth="1"/>
    <col min="10243" max="10243" width="10.125" style="101" customWidth="1"/>
    <col min="10244" max="10244" width="11.75" style="101" customWidth="1"/>
    <col min="10245" max="10245" width="10.125" style="101" customWidth="1"/>
    <col min="10246" max="10246" width="11.75" style="101" customWidth="1"/>
    <col min="10247" max="10469" width="10.125" style="101"/>
    <col min="10470" max="10470" width="28.25" style="101" customWidth="1"/>
    <col min="10471" max="10471" width="20.5" style="101" customWidth="1"/>
    <col min="10472" max="10473" width="14.75" style="101" customWidth="1"/>
    <col min="10474" max="10474" width="12.875" style="101" customWidth="1"/>
    <col min="10475" max="10475" width="10.75" style="101" customWidth="1"/>
    <col min="10476" max="10476" width="12.5" style="101" customWidth="1"/>
    <col min="10477" max="10477" width="10.125" style="101" customWidth="1"/>
    <col min="10478" max="10478" width="16.375" style="101" customWidth="1"/>
    <col min="10479" max="10479" width="16.625" style="101" customWidth="1"/>
    <col min="10480" max="10480" width="13.125" style="101" customWidth="1"/>
    <col min="10481" max="10481" width="10.125" style="101" customWidth="1"/>
    <col min="10482" max="10482" width="12.375" style="101" customWidth="1"/>
    <col min="10483" max="10483" width="10.125" style="101" customWidth="1"/>
    <col min="10484" max="10484" width="15.625" style="101" customWidth="1"/>
    <col min="10485" max="10485" width="10.125" style="101" customWidth="1"/>
    <col min="10486" max="10486" width="15.625" style="101" customWidth="1"/>
    <col min="10487" max="10487" width="10.125" style="101" customWidth="1"/>
    <col min="10488" max="10488" width="15.625" style="101" customWidth="1"/>
    <col min="10489" max="10489" width="10.125" style="101" customWidth="1"/>
    <col min="10490" max="10490" width="16.375" style="101" customWidth="1"/>
    <col min="10491" max="10491" width="10.125" style="101" customWidth="1"/>
    <col min="10492" max="10492" width="12.375" style="101" customWidth="1"/>
    <col min="10493" max="10493" width="10.125" style="101" customWidth="1"/>
    <col min="10494" max="10494" width="12.75" style="101" customWidth="1"/>
    <col min="10495" max="10495" width="10.125" style="101" customWidth="1"/>
    <col min="10496" max="10496" width="12.5" style="101" customWidth="1"/>
    <col min="10497" max="10497" width="10.125" style="101" customWidth="1"/>
    <col min="10498" max="10498" width="12.625" style="101" customWidth="1"/>
    <col min="10499" max="10499" width="10.125" style="101" customWidth="1"/>
    <col min="10500" max="10500" width="11.75" style="101" customWidth="1"/>
    <col min="10501" max="10501" width="10.125" style="101" customWidth="1"/>
    <col min="10502" max="10502" width="11.75" style="101" customWidth="1"/>
    <col min="10503" max="10725" width="10.125" style="101"/>
    <col min="10726" max="10726" width="28.25" style="101" customWidth="1"/>
    <col min="10727" max="10727" width="20.5" style="101" customWidth="1"/>
    <col min="10728" max="10729" width="14.75" style="101" customWidth="1"/>
    <col min="10730" max="10730" width="12.875" style="101" customWidth="1"/>
    <col min="10731" max="10731" width="10.75" style="101" customWidth="1"/>
    <col min="10732" max="10732" width="12.5" style="101" customWidth="1"/>
    <col min="10733" max="10733" width="10.125" style="101" customWidth="1"/>
    <col min="10734" max="10734" width="16.375" style="101" customWidth="1"/>
    <col min="10735" max="10735" width="16.625" style="101" customWidth="1"/>
    <col min="10736" max="10736" width="13.125" style="101" customWidth="1"/>
    <col min="10737" max="10737" width="10.125" style="101" customWidth="1"/>
    <col min="10738" max="10738" width="12.375" style="101" customWidth="1"/>
    <col min="10739" max="10739" width="10.125" style="101" customWidth="1"/>
    <col min="10740" max="10740" width="15.625" style="101" customWidth="1"/>
    <col min="10741" max="10741" width="10.125" style="101" customWidth="1"/>
    <col min="10742" max="10742" width="15.625" style="101" customWidth="1"/>
    <col min="10743" max="10743" width="10.125" style="101" customWidth="1"/>
    <col min="10744" max="10744" width="15.625" style="101" customWidth="1"/>
    <col min="10745" max="10745" width="10.125" style="101" customWidth="1"/>
    <col min="10746" max="10746" width="16.375" style="101" customWidth="1"/>
    <col min="10747" max="10747" width="10.125" style="101" customWidth="1"/>
    <col min="10748" max="10748" width="12.375" style="101" customWidth="1"/>
    <col min="10749" max="10749" width="10.125" style="101" customWidth="1"/>
    <col min="10750" max="10750" width="12.75" style="101" customWidth="1"/>
    <col min="10751" max="10751" width="10.125" style="101" customWidth="1"/>
    <col min="10752" max="10752" width="12.5" style="101" customWidth="1"/>
    <col min="10753" max="10753" width="10.125" style="101" customWidth="1"/>
    <col min="10754" max="10754" width="12.625" style="101" customWidth="1"/>
    <col min="10755" max="10755" width="10.125" style="101" customWidth="1"/>
    <col min="10756" max="10756" width="11.75" style="101" customWidth="1"/>
    <col min="10757" max="10757" width="10.125" style="101" customWidth="1"/>
    <col min="10758" max="10758" width="11.75" style="101" customWidth="1"/>
    <col min="10759" max="10981" width="10.125" style="101"/>
    <col min="10982" max="10982" width="28.25" style="101" customWidth="1"/>
    <col min="10983" max="10983" width="20.5" style="101" customWidth="1"/>
    <col min="10984" max="10985" width="14.75" style="101" customWidth="1"/>
    <col min="10986" max="10986" width="12.875" style="101" customWidth="1"/>
    <col min="10987" max="10987" width="10.75" style="101" customWidth="1"/>
    <col min="10988" max="10988" width="12.5" style="101" customWidth="1"/>
    <col min="10989" max="10989" width="10.125" style="101" customWidth="1"/>
    <col min="10990" max="10990" width="16.375" style="101" customWidth="1"/>
    <col min="10991" max="10991" width="16.625" style="101" customWidth="1"/>
    <col min="10992" max="10992" width="13.125" style="101" customWidth="1"/>
    <col min="10993" max="10993" width="10.125" style="101" customWidth="1"/>
    <col min="10994" max="10994" width="12.375" style="101" customWidth="1"/>
    <col min="10995" max="10995" width="10.125" style="101" customWidth="1"/>
    <col min="10996" max="10996" width="15.625" style="101" customWidth="1"/>
    <col min="10997" max="10997" width="10.125" style="101" customWidth="1"/>
    <col min="10998" max="10998" width="15.625" style="101" customWidth="1"/>
    <col min="10999" max="10999" width="10.125" style="101" customWidth="1"/>
    <col min="11000" max="11000" width="15.625" style="101" customWidth="1"/>
    <col min="11001" max="11001" width="10.125" style="101" customWidth="1"/>
    <col min="11002" max="11002" width="16.375" style="101" customWidth="1"/>
    <col min="11003" max="11003" width="10.125" style="101" customWidth="1"/>
    <col min="11004" max="11004" width="12.375" style="101" customWidth="1"/>
    <col min="11005" max="11005" width="10.125" style="101" customWidth="1"/>
    <col min="11006" max="11006" width="12.75" style="101" customWidth="1"/>
    <col min="11007" max="11007" width="10.125" style="101" customWidth="1"/>
    <col min="11008" max="11008" width="12.5" style="101" customWidth="1"/>
    <col min="11009" max="11009" width="10.125" style="101" customWidth="1"/>
    <col min="11010" max="11010" width="12.625" style="101" customWidth="1"/>
    <col min="11011" max="11011" width="10.125" style="101" customWidth="1"/>
    <col min="11012" max="11012" width="11.75" style="101" customWidth="1"/>
    <col min="11013" max="11013" width="10.125" style="101" customWidth="1"/>
    <col min="11014" max="11014" width="11.75" style="101" customWidth="1"/>
    <col min="11015" max="11237" width="10.125" style="101"/>
    <col min="11238" max="11238" width="28.25" style="101" customWidth="1"/>
    <col min="11239" max="11239" width="20.5" style="101" customWidth="1"/>
    <col min="11240" max="11241" width="14.75" style="101" customWidth="1"/>
    <col min="11242" max="11242" width="12.875" style="101" customWidth="1"/>
    <col min="11243" max="11243" width="10.75" style="101" customWidth="1"/>
    <col min="11244" max="11244" width="12.5" style="101" customWidth="1"/>
    <col min="11245" max="11245" width="10.125" style="101" customWidth="1"/>
    <col min="11246" max="11246" width="16.375" style="101" customWidth="1"/>
    <col min="11247" max="11247" width="16.625" style="101" customWidth="1"/>
    <col min="11248" max="11248" width="13.125" style="101" customWidth="1"/>
    <col min="11249" max="11249" width="10.125" style="101" customWidth="1"/>
    <col min="11250" max="11250" width="12.375" style="101" customWidth="1"/>
    <col min="11251" max="11251" width="10.125" style="101" customWidth="1"/>
    <col min="11252" max="11252" width="15.625" style="101" customWidth="1"/>
    <col min="11253" max="11253" width="10.125" style="101" customWidth="1"/>
    <col min="11254" max="11254" width="15.625" style="101" customWidth="1"/>
    <col min="11255" max="11255" width="10.125" style="101" customWidth="1"/>
    <col min="11256" max="11256" width="15.625" style="101" customWidth="1"/>
    <col min="11257" max="11257" width="10.125" style="101" customWidth="1"/>
    <col min="11258" max="11258" width="16.375" style="101" customWidth="1"/>
    <col min="11259" max="11259" width="10.125" style="101" customWidth="1"/>
    <col min="11260" max="11260" width="12.375" style="101" customWidth="1"/>
    <col min="11261" max="11261" width="10.125" style="101" customWidth="1"/>
    <col min="11262" max="11262" width="12.75" style="101" customWidth="1"/>
    <col min="11263" max="11263" width="10.125" style="101" customWidth="1"/>
    <col min="11264" max="11264" width="12.5" style="101" customWidth="1"/>
    <col min="11265" max="11265" width="10.125" style="101" customWidth="1"/>
    <col min="11266" max="11266" width="12.625" style="101" customWidth="1"/>
    <col min="11267" max="11267" width="10.125" style="101" customWidth="1"/>
    <col min="11268" max="11268" width="11.75" style="101" customWidth="1"/>
    <col min="11269" max="11269" width="10.125" style="101" customWidth="1"/>
    <col min="11270" max="11270" width="11.75" style="101" customWidth="1"/>
    <col min="11271" max="11493" width="10.125" style="101"/>
    <col min="11494" max="11494" width="28.25" style="101" customWidth="1"/>
    <col min="11495" max="11495" width="20.5" style="101" customWidth="1"/>
    <col min="11496" max="11497" width="14.75" style="101" customWidth="1"/>
    <col min="11498" max="11498" width="12.875" style="101" customWidth="1"/>
    <col min="11499" max="11499" width="10.75" style="101" customWidth="1"/>
    <col min="11500" max="11500" width="12.5" style="101" customWidth="1"/>
    <col min="11501" max="11501" width="10.125" style="101" customWidth="1"/>
    <col min="11502" max="11502" width="16.375" style="101" customWidth="1"/>
    <col min="11503" max="11503" width="16.625" style="101" customWidth="1"/>
    <col min="11504" max="11504" width="13.125" style="101" customWidth="1"/>
    <col min="11505" max="11505" width="10.125" style="101" customWidth="1"/>
    <col min="11506" max="11506" width="12.375" style="101" customWidth="1"/>
    <col min="11507" max="11507" width="10.125" style="101" customWidth="1"/>
    <col min="11508" max="11508" width="15.625" style="101" customWidth="1"/>
    <col min="11509" max="11509" width="10.125" style="101" customWidth="1"/>
    <col min="11510" max="11510" width="15.625" style="101" customWidth="1"/>
    <col min="11511" max="11511" width="10.125" style="101" customWidth="1"/>
    <col min="11512" max="11512" width="15.625" style="101" customWidth="1"/>
    <col min="11513" max="11513" width="10.125" style="101" customWidth="1"/>
    <col min="11514" max="11514" width="16.375" style="101" customWidth="1"/>
    <col min="11515" max="11515" width="10.125" style="101" customWidth="1"/>
    <col min="11516" max="11516" width="12.375" style="101" customWidth="1"/>
    <col min="11517" max="11517" width="10.125" style="101" customWidth="1"/>
    <col min="11518" max="11518" width="12.75" style="101" customWidth="1"/>
    <col min="11519" max="11519" width="10.125" style="101" customWidth="1"/>
    <col min="11520" max="11520" width="12.5" style="101" customWidth="1"/>
    <col min="11521" max="11521" width="10.125" style="101" customWidth="1"/>
    <col min="11522" max="11522" width="12.625" style="101" customWidth="1"/>
    <col min="11523" max="11523" width="10.125" style="101" customWidth="1"/>
    <col min="11524" max="11524" width="11.75" style="101" customWidth="1"/>
    <col min="11525" max="11525" width="10.125" style="101" customWidth="1"/>
    <col min="11526" max="11526" width="11.75" style="101" customWidth="1"/>
    <col min="11527" max="11749" width="10.125" style="101"/>
    <col min="11750" max="11750" width="28.25" style="101" customWidth="1"/>
    <col min="11751" max="11751" width="20.5" style="101" customWidth="1"/>
    <col min="11752" max="11753" width="14.75" style="101" customWidth="1"/>
    <col min="11754" max="11754" width="12.875" style="101" customWidth="1"/>
    <col min="11755" max="11755" width="10.75" style="101" customWidth="1"/>
    <col min="11756" max="11756" width="12.5" style="101" customWidth="1"/>
    <col min="11757" max="11757" width="10.125" style="101" customWidth="1"/>
    <col min="11758" max="11758" width="16.375" style="101" customWidth="1"/>
    <col min="11759" max="11759" width="16.625" style="101" customWidth="1"/>
    <col min="11760" max="11760" width="13.125" style="101" customWidth="1"/>
    <col min="11761" max="11761" width="10.125" style="101" customWidth="1"/>
    <col min="11762" max="11762" width="12.375" style="101" customWidth="1"/>
    <col min="11763" max="11763" width="10.125" style="101" customWidth="1"/>
    <col min="11764" max="11764" width="15.625" style="101" customWidth="1"/>
    <col min="11765" max="11765" width="10.125" style="101" customWidth="1"/>
    <col min="11766" max="11766" width="15.625" style="101" customWidth="1"/>
    <col min="11767" max="11767" width="10.125" style="101" customWidth="1"/>
    <col min="11768" max="11768" width="15.625" style="101" customWidth="1"/>
    <col min="11769" max="11769" width="10.125" style="101" customWidth="1"/>
    <col min="11770" max="11770" width="16.375" style="101" customWidth="1"/>
    <col min="11771" max="11771" width="10.125" style="101" customWidth="1"/>
    <col min="11772" max="11772" width="12.375" style="101" customWidth="1"/>
    <col min="11773" max="11773" width="10.125" style="101" customWidth="1"/>
    <col min="11774" max="11774" width="12.75" style="101" customWidth="1"/>
    <col min="11775" max="11775" width="10.125" style="101" customWidth="1"/>
    <col min="11776" max="11776" width="12.5" style="101" customWidth="1"/>
    <col min="11777" max="11777" width="10.125" style="101" customWidth="1"/>
    <col min="11778" max="11778" width="12.625" style="101" customWidth="1"/>
    <col min="11779" max="11779" width="10.125" style="101" customWidth="1"/>
    <col min="11780" max="11780" width="11.75" style="101" customWidth="1"/>
    <col min="11781" max="11781" width="10.125" style="101" customWidth="1"/>
    <col min="11782" max="11782" width="11.75" style="101" customWidth="1"/>
    <col min="11783" max="12005" width="10.125" style="101"/>
    <col min="12006" max="12006" width="28.25" style="101" customWidth="1"/>
    <col min="12007" max="12007" width="20.5" style="101" customWidth="1"/>
    <col min="12008" max="12009" width="14.75" style="101" customWidth="1"/>
    <col min="12010" max="12010" width="12.875" style="101" customWidth="1"/>
    <col min="12011" max="12011" width="10.75" style="101" customWidth="1"/>
    <col min="12012" max="12012" width="12.5" style="101" customWidth="1"/>
    <col min="12013" max="12013" width="10.125" style="101" customWidth="1"/>
    <col min="12014" max="12014" width="16.375" style="101" customWidth="1"/>
    <col min="12015" max="12015" width="16.625" style="101" customWidth="1"/>
    <col min="12016" max="12016" width="13.125" style="101" customWidth="1"/>
    <col min="12017" max="12017" width="10.125" style="101" customWidth="1"/>
    <col min="12018" max="12018" width="12.375" style="101" customWidth="1"/>
    <col min="12019" max="12019" width="10.125" style="101" customWidth="1"/>
    <col min="12020" max="12020" width="15.625" style="101" customWidth="1"/>
    <col min="12021" max="12021" width="10.125" style="101" customWidth="1"/>
    <col min="12022" max="12022" width="15.625" style="101" customWidth="1"/>
    <col min="12023" max="12023" width="10.125" style="101" customWidth="1"/>
    <col min="12024" max="12024" width="15.625" style="101" customWidth="1"/>
    <col min="12025" max="12025" width="10.125" style="101" customWidth="1"/>
    <col min="12026" max="12026" width="16.375" style="101" customWidth="1"/>
    <col min="12027" max="12027" width="10.125" style="101" customWidth="1"/>
    <col min="12028" max="12028" width="12.375" style="101" customWidth="1"/>
    <col min="12029" max="12029" width="10.125" style="101" customWidth="1"/>
    <col min="12030" max="12030" width="12.75" style="101" customWidth="1"/>
    <col min="12031" max="12031" width="10.125" style="101" customWidth="1"/>
    <col min="12032" max="12032" width="12.5" style="101" customWidth="1"/>
    <col min="12033" max="12033" width="10.125" style="101" customWidth="1"/>
    <col min="12034" max="12034" width="12.625" style="101" customWidth="1"/>
    <col min="12035" max="12035" width="10.125" style="101" customWidth="1"/>
    <col min="12036" max="12036" width="11.75" style="101" customWidth="1"/>
    <col min="12037" max="12037" width="10.125" style="101" customWidth="1"/>
    <col min="12038" max="12038" width="11.75" style="101" customWidth="1"/>
    <col min="12039" max="12261" width="10.125" style="101"/>
    <col min="12262" max="12262" width="28.25" style="101" customWidth="1"/>
    <col min="12263" max="12263" width="20.5" style="101" customWidth="1"/>
    <col min="12264" max="12265" width="14.75" style="101" customWidth="1"/>
    <col min="12266" max="12266" width="12.875" style="101" customWidth="1"/>
    <col min="12267" max="12267" width="10.75" style="101" customWidth="1"/>
    <col min="12268" max="12268" width="12.5" style="101" customWidth="1"/>
    <col min="12269" max="12269" width="10.125" style="101" customWidth="1"/>
    <col min="12270" max="12270" width="16.375" style="101" customWidth="1"/>
    <col min="12271" max="12271" width="16.625" style="101" customWidth="1"/>
    <col min="12272" max="12272" width="13.125" style="101" customWidth="1"/>
    <col min="12273" max="12273" width="10.125" style="101" customWidth="1"/>
    <col min="12274" max="12274" width="12.375" style="101" customWidth="1"/>
    <col min="12275" max="12275" width="10.125" style="101" customWidth="1"/>
    <col min="12276" max="12276" width="15.625" style="101" customWidth="1"/>
    <col min="12277" max="12277" width="10.125" style="101" customWidth="1"/>
    <col min="12278" max="12278" width="15.625" style="101" customWidth="1"/>
    <col min="12279" max="12279" width="10.125" style="101" customWidth="1"/>
    <col min="12280" max="12280" width="15.625" style="101" customWidth="1"/>
    <col min="12281" max="12281" width="10.125" style="101" customWidth="1"/>
    <col min="12282" max="12282" width="16.375" style="101" customWidth="1"/>
    <col min="12283" max="12283" width="10.125" style="101" customWidth="1"/>
    <col min="12284" max="12284" width="12.375" style="101" customWidth="1"/>
    <col min="12285" max="12285" width="10.125" style="101" customWidth="1"/>
    <col min="12286" max="12286" width="12.75" style="101" customWidth="1"/>
    <col min="12287" max="12287" width="10.125" style="101" customWidth="1"/>
    <col min="12288" max="12288" width="12.5" style="101" customWidth="1"/>
    <col min="12289" max="12289" width="10.125" style="101" customWidth="1"/>
    <col min="12290" max="12290" width="12.625" style="101" customWidth="1"/>
    <col min="12291" max="12291" width="10.125" style="101" customWidth="1"/>
    <col min="12292" max="12292" width="11.75" style="101" customWidth="1"/>
    <col min="12293" max="12293" width="10.125" style="101" customWidth="1"/>
    <col min="12294" max="12294" width="11.75" style="101" customWidth="1"/>
    <col min="12295" max="12517" width="10.125" style="101"/>
    <col min="12518" max="12518" width="28.25" style="101" customWidth="1"/>
    <col min="12519" max="12519" width="20.5" style="101" customWidth="1"/>
    <col min="12520" max="12521" width="14.75" style="101" customWidth="1"/>
    <col min="12522" max="12522" width="12.875" style="101" customWidth="1"/>
    <col min="12523" max="12523" width="10.75" style="101" customWidth="1"/>
    <col min="12524" max="12524" width="12.5" style="101" customWidth="1"/>
    <col min="12525" max="12525" width="10.125" style="101" customWidth="1"/>
    <col min="12526" max="12526" width="16.375" style="101" customWidth="1"/>
    <col min="12527" max="12527" width="16.625" style="101" customWidth="1"/>
    <col min="12528" max="12528" width="13.125" style="101" customWidth="1"/>
    <col min="12529" max="12529" width="10.125" style="101" customWidth="1"/>
    <col min="12530" max="12530" width="12.375" style="101" customWidth="1"/>
    <col min="12531" max="12531" width="10.125" style="101" customWidth="1"/>
    <col min="12532" max="12532" width="15.625" style="101" customWidth="1"/>
    <col min="12533" max="12533" width="10.125" style="101" customWidth="1"/>
    <col min="12534" max="12534" width="15.625" style="101" customWidth="1"/>
    <col min="12535" max="12535" width="10.125" style="101" customWidth="1"/>
    <col min="12536" max="12536" width="15.625" style="101" customWidth="1"/>
    <col min="12537" max="12537" width="10.125" style="101" customWidth="1"/>
    <col min="12538" max="12538" width="16.375" style="101" customWidth="1"/>
    <col min="12539" max="12539" width="10.125" style="101" customWidth="1"/>
    <col min="12540" max="12540" width="12.375" style="101" customWidth="1"/>
    <col min="12541" max="12541" width="10.125" style="101" customWidth="1"/>
    <col min="12542" max="12542" width="12.75" style="101" customWidth="1"/>
    <col min="12543" max="12543" width="10.125" style="101" customWidth="1"/>
    <col min="12544" max="12544" width="12.5" style="101" customWidth="1"/>
    <col min="12545" max="12545" width="10.125" style="101" customWidth="1"/>
    <col min="12546" max="12546" width="12.625" style="101" customWidth="1"/>
    <col min="12547" max="12547" width="10.125" style="101" customWidth="1"/>
    <col min="12548" max="12548" width="11.75" style="101" customWidth="1"/>
    <col min="12549" max="12549" width="10.125" style="101" customWidth="1"/>
    <col min="12550" max="12550" width="11.75" style="101" customWidth="1"/>
    <col min="12551" max="12773" width="10.125" style="101"/>
    <col min="12774" max="12774" width="28.25" style="101" customWidth="1"/>
    <col min="12775" max="12775" width="20.5" style="101" customWidth="1"/>
    <col min="12776" max="12777" width="14.75" style="101" customWidth="1"/>
    <col min="12778" max="12778" width="12.875" style="101" customWidth="1"/>
    <col min="12779" max="12779" width="10.75" style="101" customWidth="1"/>
    <col min="12780" max="12780" width="12.5" style="101" customWidth="1"/>
    <col min="12781" max="12781" width="10.125" style="101" customWidth="1"/>
    <col min="12782" max="12782" width="16.375" style="101" customWidth="1"/>
    <col min="12783" max="12783" width="16.625" style="101" customWidth="1"/>
    <col min="12784" max="12784" width="13.125" style="101" customWidth="1"/>
    <col min="12785" max="12785" width="10.125" style="101" customWidth="1"/>
    <col min="12786" max="12786" width="12.375" style="101" customWidth="1"/>
    <col min="12787" max="12787" width="10.125" style="101" customWidth="1"/>
    <col min="12788" max="12788" width="15.625" style="101" customWidth="1"/>
    <col min="12789" max="12789" width="10.125" style="101" customWidth="1"/>
    <col min="12790" max="12790" width="15.625" style="101" customWidth="1"/>
    <col min="12791" max="12791" width="10.125" style="101" customWidth="1"/>
    <col min="12792" max="12792" width="15.625" style="101" customWidth="1"/>
    <col min="12793" max="12793" width="10.125" style="101" customWidth="1"/>
    <col min="12794" max="12794" width="16.375" style="101" customWidth="1"/>
    <col min="12795" max="12795" width="10.125" style="101" customWidth="1"/>
    <col min="12796" max="12796" width="12.375" style="101" customWidth="1"/>
    <col min="12797" max="12797" width="10.125" style="101" customWidth="1"/>
    <col min="12798" max="12798" width="12.75" style="101" customWidth="1"/>
    <col min="12799" max="12799" width="10.125" style="101" customWidth="1"/>
    <col min="12800" max="12800" width="12.5" style="101" customWidth="1"/>
    <col min="12801" max="12801" width="10.125" style="101" customWidth="1"/>
    <col min="12802" max="12802" width="12.625" style="101" customWidth="1"/>
    <col min="12803" max="12803" width="10.125" style="101" customWidth="1"/>
    <col min="12804" max="12804" width="11.75" style="101" customWidth="1"/>
    <col min="12805" max="12805" width="10.125" style="101" customWidth="1"/>
    <col min="12806" max="12806" width="11.75" style="101" customWidth="1"/>
    <col min="12807" max="13029" width="10.125" style="101"/>
    <col min="13030" max="13030" width="28.25" style="101" customWidth="1"/>
    <col min="13031" max="13031" width="20.5" style="101" customWidth="1"/>
    <col min="13032" max="13033" width="14.75" style="101" customWidth="1"/>
    <col min="13034" max="13034" width="12.875" style="101" customWidth="1"/>
    <col min="13035" max="13035" width="10.75" style="101" customWidth="1"/>
    <col min="13036" max="13036" width="12.5" style="101" customWidth="1"/>
    <col min="13037" max="13037" width="10.125" style="101" customWidth="1"/>
    <col min="13038" max="13038" width="16.375" style="101" customWidth="1"/>
    <col min="13039" max="13039" width="16.625" style="101" customWidth="1"/>
    <col min="13040" max="13040" width="13.125" style="101" customWidth="1"/>
    <col min="13041" max="13041" width="10.125" style="101" customWidth="1"/>
    <col min="13042" max="13042" width="12.375" style="101" customWidth="1"/>
    <col min="13043" max="13043" width="10.125" style="101" customWidth="1"/>
    <col min="13044" max="13044" width="15.625" style="101" customWidth="1"/>
    <col min="13045" max="13045" width="10.125" style="101" customWidth="1"/>
    <col min="13046" max="13046" width="15.625" style="101" customWidth="1"/>
    <col min="13047" max="13047" width="10.125" style="101" customWidth="1"/>
    <col min="13048" max="13048" width="15.625" style="101" customWidth="1"/>
    <col min="13049" max="13049" width="10.125" style="101" customWidth="1"/>
    <col min="13050" max="13050" width="16.375" style="101" customWidth="1"/>
    <col min="13051" max="13051" width="10.125" style="101" customWidth="1"/>
    <col min="13052" max="13052" width="12.375" style="101" customWidth="1"/>
    <col min="13053" max="13053" width="10.125" style="101" customWidth="1"/>
    <col min="13054" max="13054" width="12.75" style="101" customWidth="1"/>
    <col min="13055" max="13055" width="10.125" style="101" customWidth="1"/>
    <col min="13056" max="13056" width="12.5" style="101" customWidth="1"/>
    <col min="13057" max="13057" width="10.125" style="101" customWidth="1"/>
    <col min="13058" max="13058" width="12.625" style="101" customWidth="1"/>
    <col min="13059" max="13059" width="10.125" style="101" customWidth="1"/>
    <col min="13060" max="13060" width="11.75" style="101" customWidth="1"/>
    <col min="13061" max="13061" width="10.125" style="101" customWidth="1"/>
    <col min="13062" max="13062" width="11.75" style="101" customWidth="1"/>
    <col min="13063" max="13285" width="10.125" style="101"/>
    <col min="13286" max="13286" width="28.25" style="101" customWidth="1"/>
    <col min="13287" max="13287" width="20.5" style="101" customWidth="1"/>
    <col min="13288" max="13289" width="14.75" style="101" customWidth="1"/>
    <col min="13290" max="13290" width="12.875" style="101" customWidth="1"/>
    <col min="13291" max="13291" width="10.75" style="101" customWidth="1"/>
    <col min="13292" max="13292" width="12.5" style="101" customWidth="1"/>
    <col min="13293" max="13293" width="10.125" style="101" customWidth="1"/>
    <col min="13294" max="13294" width="16.375" style="101" customWidth="1"/>
    <col min="13295" max="13295" width="16.625" style="101" customWidth="1"/>
    <col min="13296" max="13296" width="13.125" style="101" customWidth="1"/>
    <col min="13297" max="13297" width="10.125" style="101" customWidth="1"/>
    <col min="13298" max="13298" width="12.375" style="101" customWidth="1"/>
    <col min="13299" max="13299" width="10.125" style="101" customWidth="1"/>
    <col min="13300" max="13300" width="15.625" style="101" customWidth="1"/>
    <col min="13301" max="13301" width="10.125" style="101" customWidth="1"/>
    <col min="13302" max="13302" width="15.625" style="101" customWidth="1"/>
    <col min="13303" max="13303" width="10.125" style="101" customWidth="1"/>
    <col min="13304" max="13304" width="15.625" style="101" customWidth="1"/>
    <col min="13305" max="13305" width="10.125" style="101" customWidth="1"/>
    <col min="13306" max="13306" width="16.375" style="101" customWidth="1"/>
    <col min="13307" max="13307" width="10.125" style="101" customWidth="1"/>
    <col min="13308" max="13308" width="12.375" style="101" customWidth="1"/>
    <col min="13309" max="13309" width="10.125" style="101" customWidth="1"/>
    <col min="13310" max="13310" width="12.75" style="101" customWidth="1"/>
    <col min="13311" max="13311" width="10.125" style="101" customWidth="1"/>
    <col min="13312" max="13312" width="12.5" style="101" customWidth="1"/>
    <col min="13313" max="13313" width="10.125" style="101" customWidth="1"/>
    <col min="13314" max="13314" width="12.625" style="101" customWidth="1"/>
    <col min="13315" max="13315" width="10.125" style="101" customWidth="1"/>
    <col min="13316" max="13316" width="11.75" style="101" customWidth="1"/>
    <col min="13317" max="13317" width="10.125" style="101" customWidth="1"/>
    <col min="13318" max="13318" width="11.75" style="101" customWidth="1"/>
    <col min="13319" max="13541" width="10.125" style="101"/>
    <col min="13542" max="13542" width="28.25" style="101" customWidth="1"/>
    <col min="13543" max="13543" width="20.5" style="101" customWidth="1"/>
    <col min="13544" max="13545" width="14.75" style="101" customWidth="1"/>
    <col min="13546" max="13546" width="12.875" style="101" customWidth="1"/>
    <col min="13547" max="13547" width="10.75" style="101" customWidth="1"/>
    <col min="13548" max="13548" width="12.5" style="101" customWidth="1"/>
    <col min="13549" max="13549" width="10.125" style="101" customWidth="1"/>
    <col min="13550" max="13550" width="16.375" style="101" customWidth="1"/>
    <col min="13551" max="13551" width="16.625" style="101" customWidth="1"/>
    <col min="13552" max="13552" width="13.125" style="101" customWidth="1"/>
    <col min="13553" max="13553" width="10.125" style="101" customWidth="1"/>
    <col min="13554" max="13554" width="12.375" style="101" customWidth="1"/>
    <col min="13555" max="13555" width="10.125" style="101" customWidth="1"/>
    <col min="13556" max="13556" width="15.625" style="101" customWidth="1"/>
    <col min="13557" max="13557" width="10.125" style="101" customWidth="1"/>
    <col min="13558" max="13558" width="15.625" style="101" customWidth="1"/>
    <col min="13559" max="13559" width="10.125" style="101" customWidth="1"/>
    <col min="13560" max="13560" width="15.625" style="101" customWidth="1"/>
    <col min="13561" max="13561" width="10.125" style="101" customWidth="1"/>
    <col min="13562" max="13562" width="16.375" style="101" customWidth="1"/>
    <col min="13563" max="13563" width="10.125" style="101" customWidth="1"/>
    <col min="13564" max="13564" width="12.375" style="101" customWidth="1"/>
    <col min="13565" max="13565" width="10.125" style="101" customWidth="1"/>
    <col min="13566" max="13566" width="12.75" style="101" customWidth="1"/>
    <col min="13567" max="13567" width="10.125" style="101" customWidth="1"/>
    <col min="13568" max="13568" width="12.5" style="101" customWidth="1"/>
    <col min="13569" max="13569" width="10.125" style="101" customWidth="1"/>
    <col min="13570" max="13570" width="12.625" style="101" customWidth="1"/>
    <col min="13571" max="13571" width="10.125" style="101" customWidth="1"/>
    <col min="13572" max="13572" width="11.75" style="101" customWidth="1"/>
    <col min="13573" max="13573" width="10.125" style="101" customWidth="1"/>
    <col min="13574" max="13574" width="11.75" style="101" customWidth="1"/>
    <col min="13575" max="13797" width="10.125" style="101"/>
    <col min="13798" max="13798" width="28.25" style="101" customWidth="1"/>
    <col min="13799" max="13799" width="20.5" style="101" customWidth="1"/>
    <col min="13800" max="13801" width="14.75" style="101" customWidth="1"/>
    <col min="13802" max="13802" width="12.875" style="101" customWidth="1"/>
    <col min="13803" max="13803" width="10.75" style="101" customWidth="1"/>
    <col min="13804" max="13804" width="12.5" style="101" customWidth="1"/>
    <col min="13805" max="13805" width="10.125" style="101" customWidth="1"/>
    <col min="13806" max="13806" width="16.375" style="101" customWidth="1"/>
    <col min="13807" max="13807" width="16.625" style="101" customWidth="1"/>
    <col min="13808" max="13808" width="13.125" style="101" customWidth="1"/>
    <col min="13809" max="13809" width="10.125" style="101" customWidth="1"/>
    <col min="13810" max="13810" width="12.375" style="101" customWidth="1"/>
    <col min="13811" max="13811" width="10.125" style="101" customWidth="1"/>
    <col min="13812" max="13812" width="15.625" style="101" customWidth="1"/>
    <col min="13813" max="13813" width="10.125" style="101" customWidth="1"/>
    <col min="13814" max="13814" width="15.625" style="101" customWidth="1"/>
    <col min="13815" max="13815" width="10.125" style="101" customWidth="1"/>
    <col min="13816" max="13816" width="15.625" style="101" customWidth="1"/>
    <col min="13817" max="13817" width="10.125" style="101" customWidth="1"/>
    <col min="13818" max="13818" width="16.375" style="101" customWidth="1"/>
    <col min="13819" max="13819" width="10.125" style="101" customWidth="1"/>
    <col min="13820" max="13820" width="12.375" style="101" customWidth="1"/>
    <col min="13821" max="13821" width="10.125" style="101" customWidth="1"/>
    <col min="13822" max="13822" width="12.75" style="101" customWidth="1"/>
    <col min="13823" max="13823" width="10.125" style="101" customWidth="1"/>
    <col min="13824" max="13824" width="12.5" style="101" customWidth="1"/>
    <col min="13825" max="13825" width="10.125" style="101" customWidth="1"/>
    <col min="13826" max="13826" width="12.625" style="101" customWidth="1"/>
    <col min="13827" max="13827" width="10.125" style="101" customWidth="1"/>
    <col min="13828" max="13828" width="11.75" style="101" customWidth="1"/>
    <col min="13829" max="13829" width="10.125" style="101" customWidth="1"/>
    <col min="13830" max="13830" width="11.75" style="101" customWidth="1"/>
    <col min="13831" max="14053" width="10.125" style="101"/>
    <col min="14054" max="14054" width="28.25" style="101" customWidth="1"/>
    <col min="14055" max="14055" width="20.5" style="101" customWidth="1"/>
    <col min="14056" max="14057" width="14.75" style="101" customWidth="1"/>
    <col min="14058" max="14058" width="12.875" style="101" customWidth="1"/>
    <col min="14059" max="14059" width="10.75" style="101" customWidth="1"/>
    <col min="14060" max="14060" width="12.5" style="101" customWidth="1"/>
    <col min="14061" max="14061" width="10.125" style="101" customWidth="1"/>
    <col min="14062" max="14062" width="16.375" style="101" customWidth="1"/>
    <col min="14063" max="14063" width="16.625" style="101" customWidth="1"/>
    <col min="14064" max="14064" width="13.125" style="101" customWidth="1"/>
    <col min="14065" max="14065" width="10.125" style="101" customWidth="1"/>
    <col min="14066" max="14066" width="12.375" style="101" customWidth="1"/>
    <col min="14067" max="14067" width="10.125" style="101" customWidth="1"/>
    <col min="14068" max="14068" width="15.625" style="101" customWidth="1"/>
    <col min="14069" max="14069" width="10.125" style="101" customWidth="1"/>
    <col min="14070" max="14070" width="15.625" style="101" customWidth="1"/>
    <col min="14071" max="14071" width="10.125" style="101" customWidth="1"/>
    <col min="14072" max="14072" width="15.625" style="101" customWidth="1"/>
    <col min="14073" max="14073" width="10.125" style="101" customWidth="1"/>
    <col min="14074" max="14074" width="16.375" style="101" customWidth="1"/>
    <col min="14075" max="14075" width="10.125" style="101" customWidth="1"/>
    <col min="14076" max="14076" width="12.375" style="101" customWidth="1"/>
    <col min="14077" max="14077" width="10.125" style="101" customWidth="1"/>
    <col min="14078" max="14078" width="12.75" style="101" customWidth="1"/>
    <col min="14079" max="14079" width="10.125" style="101" customWidth="1"/>
    <col min="14080" max="14080" width="12.5" style="101" customWidth="1"/>
    <col min="14081" max="14081" width="10.125" style="101" customWidth="1"/>
    <col min="14082" max="14082" width="12.625" style="101" customWidth="1"/>
    <col min="14083" max="14083" width="10.125" style="101" customWidth="1"/>
    <col min="14084" max="14084" width="11.75" style="101" customWidth="1"/>
    <col min="14085" max="14085" width="10.125" style="101" customWidth="1"/>
    <col min="14086" max="14086" width="11.75" style="101" customWidth="1"/>
    <col min="14087" max="14309" width="10.125" style="101"/>
    <col min="14310" max="14310" width="28.25" style="101" customWidth="1"/>
    <col min="14311" max="14311" width="20.5" style="101" customWidth="1"/>
    <col min="14312" max="14313" width="14.75" style="101" customWidth="1"/>
    <col min="14314" max="14314" width="12.875" style="101" customWidth="1"/>
    <col min="14315" max="14315" width="10.75" style="101" customWidth="1"/>
    <col min="14316" max="14316" width="12.5" style="101" customWidth="1"/>
    <col min="14317" max="14317" width="10.125" style="101" customWidth="1"/>
    <col min="14318" max="14318" width="16.375" style="101" customWidth="1"/>
    <col min="14319" max="14319" width="16.625" style="101" customWidth="1"/>
    <col min="14320" max="14320" width="13.125" style="101" customWidth="1"/>
    <col min="14321" max="14321" width="10.125" style="101" customWidth="1"/>
    <col min="14322" max="14322" width="12.375" style="101" customWidth="1"/>
    <col min="14323" max="14323" width="10.125" style="101" customWidth="1"/>
    <col min="14324" max="14324" width="15.625" style="101" customWidth="1"/>
    <col min="14325" max="14325" width="10.125" style="101" customWidth="1"/>
    <col min="14326" max="14326" width="15.625" style="101" customWidth="1"/>
    <col min="14327" max="14327" width="10.125" style="101" customWidth="1"/>
    <col min="14328" max="14328" width="15.625" style="101" customWidth="1"/>
    <col min="14329" max="14329" width="10.125" style="101" customWidth="1"/>
    <col min="14330" max="14330" width="16.375" style="101" customWidth="1"/>
    <col min="14331" max="14331" width="10.125" style="101" customWidth="1"/>
    <col min="14332" max="14332" width="12.375" style="101" customWidth="1"/>
    <col min="14333" max="14333" width="10.125" style="101" customWidth="1"/>
    <col min="14334" max="14334" width="12.75" style="101" customWidth="1"/>
    <col min="14335" max="14335" width="10.125" style="101" customWidth="1"/>
    <col min="14336" max="14336" width="12.5" style="101" customWidth="1"/>
    <col min="14337" max="14337" width="10.125" style="101" customWidth="1"/>
    <col min="14338" max="14338" width="12.625" style="101" customWidth="1"/>
    <col min="14339" max="14339" width="10.125" style="101" customWidth="1"/>
    <col min="14340" max="14340" width="11.75" style="101" customWidth="1"/>
    <col min="14341" max="14341" width="10.125" style="101" customWidth="1"/>
    <col min="14342" max="14342" width="11.75" style="101" customWidth="1"/>
    <col min="14343" max="14565" width="10.125" style="101"/>
    <col min="14566" max="14566" width="28.25" style="101" customWidth="1"/>
    <col min="14567" max="14567" width="20.5" style="101" customWidth="1"/>
    <col min="14568" max="14569" width="14.75" style="101" customWidth="1"/>
    <col min="14570" max="14570" width="12.875" style="101" customWidth="1"/>
    <col min="14571" max="14571" width="10.75" style="101" customWidth="1"/>
    <col min="14572" max="14572" width="12.5" style="101" customWidth="1"/>
    <col min="14573" max="14573" width="10.125" style="101" customWidth="1"/>
    <col min="14574" max="14574" width="16.375" style="101" customWidth="1"/>
    <col min="14575" max="14575" width="16.625" style="101" customWidth="1"/>
    <col min="14576" max="14576" width="13.125" style="101" customWidth="1"/>
    <col min="14577" max="14577" width="10.125" style="101" customWidth="1"/>
    <col min="14578" max="14578" width="12.375" style="101" customWidth="1"/>
    <col min="14579" max="14579" width="10.125" style="101" customWidth="1"/>
    <col min="14580" max="14580" width="15.625" style="101" customWidth="1"/>
    <col min="14581" max="14581" width="10.125" style="101" customWidth="1"/>
    <col min="14582" max="14582" width="15.625" style="101" customWidth="1"/>
    <col min="14583" max="14583" width="10.125" style="101" customWidth="1"/>
    <col min="14584" max="14584" width="15.625" style="101" customWidth="1"/>
    <col min="14585" max="14585" width="10.125" style="101" customWidth="1"/>
    <col min="14586" max="14586" width="16.375" style="101" customWidth="1"/>
    <col min="14587" max="14587" width="10.125" style="101" customWidth="1"/>
    <col min="14588" max="14588" width="12.375" style="101" customWidth="1"/>
    <col min="14589" max="14589" width="10.125" style="101" customWidth="1"/>
    <col min="14590" max="14590" width="12.75" style="101" customWidth="1"/>
    <col min="14591" max="14591" width="10.125" style="101" customWidth="1"/>
    <col min="14592" max="14592" width="12.5" style="101" customWidth="1"/>
    <col min="14593" max="14593" width="10.125" style="101" customWidth="1"/>
    <col min="14594" max="14594" width="12.625" style="101" customWidth="1"/>
    <col min="14595" max="14595" width="10.125" style="101" customWidth="1"/>
    <col min="14596" max="14596" width="11.75" style="101" customWidth="1"/>
    <col min="14597" max="14597" width="10.125" style="101" customWidth="1"/>
    <col min="14598" max="14598" width="11.75" style="101" customWidth="1"/>
    <col min="14599" max="14821" width="10.125" style="101"/>
    <col min="14822" max="14822" width="28.25" style="101" customWidth="1"/>
    <col min="14823" max="14823" width="20.5" style="101" customWidth="1"/>
    <col min="14824" max="14825" width="14.75" style="101" customWidth="1"/>
    <col min="14826" max="14826" width="12.875" style="101" customWidth="1"/>
    <col min="14827" max="14827" width="10.75" style="101" customWidth="1"/>
    <col min="14828" max="14828" width="12.5" style="101" customWidth="1"/>
    <col min="14829" max="14829" width="10.125" style="101" customWidth="1"/>
    <col min="14830" max="14830" width="16.375" style="101" customWidth="1"/>
    <col min="14831" max="14831" width="16.625" style="101" customWidth="1"/>
    <col min="14832" max="14832" width="13.125" style="101" customWidth="1"/>
    <col min="14833" max="14833" width="10.125" style="101" customWidth="1"/>
    <col min="14834" max="14834" width="12.375" style="101" customWidth="1"/>
    <col min="14835" max="14835" width="10.125" style="101" customWidth="1"/>
    <col min="14836" max="14836" width="15.625" style="101" customWidth="1"/>
    <col min="14837" max="14837" width="10.125" style="101" customWidth="1"/>
    <col min="14838" max="14838" width="15.625" style="101" customWidth="1"/>
    <col min="14839" max="14839" width="10.125" style="101" customWidth="1"/>
    <col min="14840" max="14840" width="15.625" style="101" customWidth="1"/>
    <col min="14841" max="14841" width="10.125" style="101" customWidth="1"/>
    <col min="14842" max="14842" width="16.375" style="101" customWidth="1"/>
    <col min="14843" max="14843" width="10.125" style="101" customWidth="1"/>
    <col min="14844" max="14844" width="12.375" style="101" customWidth="1"/>
    <col min="14845" max="14845" width="10.125" style="101" customWidth="1"/>
    <col min="14846" max="14846" width="12.75" style="101" customWidth="1"/>
    <col min="14847" max="14847" width="10.125" style="101" customWidth="1"/>
    <col min="14848" max="14848" width="12.5" style="101" customWidth="1"/>
    <col min="14849" max="14849" width="10.125" style="101" customWidth="1"/>
    <col min="14850" max="14850" width="12.625" style="101" customWidth="1"/>
    <col min="14851" max="14851" width="10.125" style="101" customWidth="1"/>
    <col min="14852" max="14852" width="11.75" style="101" customWidth="1"/>
    <col min="14853" max="14853" width="10.125" style="101" customWidth="1"/>
    <col min="14854" max="14854" width="11.75" style="101" customWidth="1"/>
    <col min="14855" max="15077" width="10.125" style="101"/>
    <col min="15078" max="15078" width="28.25" style="101" customWidth="1"/>
    <col min="15079" max="15079" width="20.5" style="101" customWidth="1"/>
    <col min="15080" max="15081" width="14.75" style="101" customWidth="1"/>
    <col min="15082" max="15082" width="12.875" style="101" customWidth="1"/>
    <col min="15083" max="15083" width="10.75" style="101" customWidth="1"/>
    <col min="15084" max="15084" width="12.5" style="101" customWidth="1"/>
    <col min="15085" max="15085" width="10.125" style="101" customWidth="1"/>
    <col min="15086" max="15086" width="16.375" style="101" customWidth="1"/>
    <col min="15087" max="15087" width="16.625" style="101" customWidth="1"/>
    <col min="15088" max="15088" width="13.125" style="101" customWidth="1"/>
    <col min="15089" max="15089" width="10.125" style="101" customWidth="1"/>
    <col min="15090" max="15090" width="12.375" style="101" customWidth="1"/>
    <col min="15091" max="15091" width="10.125" style="101" customWidth="1"/>
    <col min="15092" max="15092" width="15.625" style="101" customWidth="1"/>
    <col min="15093" max="15093" width="10.125" style="101" customWidth="1"/>
    <col min="15094" max="15094" width="15.625" style="101" customWidth="1"/>
    <col min="15095" max="15095" width="10.125" style="101" customWidth="1"/>
    <col min="15096" max="15096" width="15.625" style="101" customWidth="1"/>
    <col min="15097" max="15097" width="10.125" style="101" customWidth="1"/>
    <col min="15098" max="15098" width="16.375" style="101" customWidth="1"/>
    <col min="15099" max="15099" width="10.125" style="101" customWidth="1"/>
    <col min="15100" max="15100" width="12.375" style="101" customWidth="1"/>
    <col min="15101" max="15101" width="10.125" style="101" customWidth="1"/>
    <col min="15102" max="15102" width="12.75" style="101" customWidth="1"/>
    <col min="15103" max="15103" width="10.125" style="101" customWidth="1"/>
    <col min="15104" max="15104" width="12.5" style="101" customWidth="1"/>
    <col min="15105" max="15105" width="10.125" style="101" customWidth="1"/>
    <col min="15106" max="15106" width="12.625" style="101" customWidth="1"/>
    <col min="15107" max="15107" width="10.125" style="101" customWidth="1"/>
    <col min="15108" max="15108" width="11.75" style="101" customWidth="1"/>
    <col min="15109" max="15109" width="10.125" style="101" customWidth="1"/>
    <col min="15110" max="15110" width="11.75" style="101" customWidth="1"/>
    <col min="15111" max="15333" width="10.125" style="101"/>
    <col min="15334" max="15334" width="28.25" style="101" customWidth="1"/>
    <col min="15335" max="15335" width="20.5" style="101" customWidth="1"/>
    <col min="15336" max="15337" width="14.75" style="101" customWidth="1"/>
    <col min="15338" max="15338" width="12.875" style="101" customWidth="1"/>
    <col min="15339" max="15339" width="10.75" style="101" customWidth="1"/>
    <col min="15340" max="15340" width="12.5" style="101" customWidth="1"/>
    <col min="15341" max="15341" width="10.125" style="101" customWidth="1"/>
    <col min="15342" max="15342" width="16.375" style="101" customWidth="1"/>
    <col min="15343" max="15343" width="16.625" style="101" customWidth="1"/>
    <col min="15344" max="15344" width="13.125" style="101" customWidth="1"/>
    <col min="15345" max="15345" width="10.125" style="101" customWidth="1"/>
    <col min="15346" max="15346" width="12.375" style="101" customWidth="1"/>
    <col min="15347" max="15347" width="10.125" style="101" customWidth="1"/>
    <col min="15348" max="15348" width="15.625" style="101" customWidth="1"/>
    <col min="15349" max="15349" width="10.125" style="101" customWidth="1"/>
    <col min="15350" max="15350" width="15.625" style="101" customWidth="1"/>
    <col min="15351" max="15351" width="10.125" style="101" customWidth="1"/>
    <col min="15352" max="15352" width="15.625" style="101" customWidth="1"/>
    <col min="15353" max="15353" width="10.125" style="101" customWidth="1"/>
    <col min="15354" max="15354" width="16.375" style="101" customWidth="1"/>
    <col min="15355" max="15355" width="10.125" style="101" customWidth="1"/>
    <col min="15356" max="15356" width="12.375" style="101" customWidth="1"/>
    <col min="15357" max="15357" width="10.125" style="101" customWidth="1"/>
    <col min="15358" max="15358" width="12.75" style="101" customWidth="1"/>
    <col min="15359" max="15359" width="10.125" style="101" customWidth="1"/>
    <col min="15360" max="15360" width="12.5" style="101" customWidth="1"/>
    <col min="15361" max="15361" width="10.125" style="101" customWidth="1"/>
    <col min="15362" max="15362" width="12.625" style="101" customWidth="1"/>
    <col min="15363" max="15363" width="10.125" style="101" customWidth="1"/>
    <col min="15364" max="15364" width="11.75" style="101" customWidth="1"/>
    <col min="15365" max="15365" width="10.125" style="101" customWidth="1"/>
    <col min="15366" max="15366" width="11.75" style="101" customWidth="1"/>
    <col min="15367" max="15589" width="10.125" style="101"/>
    <col min="15590" max="15590" width="28.25" style="101" customWidth="1"/>
    <col min="15591" max="15591" width="20.5" style="101" customWidth="1"/>
    <col min="15592" max="15593" width="14.75" style="101" customWidth="1"/>
    <col min="15594" max="15594" width="12.875" style="101" customWidth="1"/>
    <col min="15595" max="15595" width="10.75" style="101" customWidth="1"/>
    <col min="15596" max="15596" width="12.5" style="101" customWidth="1"/>
    <col min="15597" max="15597" width="10.125" style="101" customWidth="1"/>
    <col min="15598" max="15598" width="16.375" style="101" customWidth="1"/>
    <col min="15599" max="15599" width="16.625" style="101" customWidth="1"/>
    <col min="15600" max="15600" width="13.125" style="101" customWidth="1"/>
    <col min="15601" max="15601" width="10.125" style="101" customWidth="1"/>
    <col min="15602" max="15602" width="12.375" style="101" customWidth="1"/>
    <col min="15603" max="15603" width="10.125" style="101" customWidth="1"/>
    <col min="15604" max="15604" width="15.625" style="101" customWidth="1"/>
    <col min="15605" max="15605" width="10.125" style="101" customWidth="1"/>
    <col min="15606" max="15606" width="15.625" style="101" customWidth="1"/>
    <col min="15607" max="15607" width="10.125" style="101" customWidth="1"/>
    <col min="15608" max="15608" width="15.625" style="101" customWidth="1"/>
    <col min="15609" max="15609" width="10.125" style="101" customWidth="1"/>
    <col min="15610" max="15610" width="16.375" style="101" customWidth="1"/>
    <col min="15611" max="15611" width="10.125" style="101" customWidth="1"/>
    <col min="15612" max="15612" width="12.375" style="101" customWidth="1"/>
    <col min="15613" max="15613" width="10.125" style="101" customWidth="1"/>
    <col min="15614" max="15614" width="12.75" style="101" customWidth="1"/>
    <col min="15615" max="15615" width="10.125" style="101" customWidth="1"/>
    <col min="15616" max="15616" width="12.5" style="101" customWidth="1"/>
    <col min="15617" max="15617" width="10.125" style="101" customWidth="1"/>
    <col min="15618" max="15618" width="12.625" style="101" customWidth="1"/>
    <col min="15619" max="15619" width="10.125" style="101" customWidth="1"/>
    <col min="15620" max="15620" width="11.75" style="101" customWidth="1"/>
    <col min="15621" max="15621" width="10.125" style="101" customWidth="1"/>
    <col min="15622" max="15622" width="11.75" style="101" customWidth="1"/>
    <col min="15623" max="15845" width="10.125" style="101"/>
    <col min="15846" max="15846" width="28.25" style="101" customWidth="1"/>
    <col min="15847" max="15847" width="20.5" style="101" customWidth="1"/>
    <col min="15848" max="15849" width="14.75" style="101" customWidth="1"/>
    <col min="15850" max="15850" width="12.875" style="101" customWidth="1"/>
    <col min="15851" max="15851" width="10.75" style="101" customWidth="1"/>
    <col min="15852" max="15852" width="12.5" style="101" customWidth="1"/>
    <col min="15853" max="15853" width="10.125" style="101" customWidth="1"/>
    <col min="15854" max="15854" width="16.375" style="101" customWidth="1"/>
    <col min="15855" max="15855" width="16.625" style="101" customWidth="1"/>
    <col min="15856" max="15856" width="13.125" style="101" customWidth="1"/>
    <col min="15857" max="15857" width="10.125" style="101" customWidth="1"/>
    <col min="15858" max="15858" width="12.375" style="101" customWidth="1"/>
    <col min="15859" max="15859" width="10.125" style="101" customWidth="1"/>
    <col min="15860" max="15860" width="15.625" style="101" customWidth="1"/>
    <col min="15861" max="15861" width="10.125" style="101" customWidth="1"/>
    <col min="15862" max="15862" width="15.625" style="101" customWidth="1"/>
    <col min="15863" max="15863" width="10.125" style="101" customWidth="1"/>
    <col min="15864" max="15864" width="15.625" style="101" customWidth="1"/>
    <col min="15865" max="15865" width="10.125" style="101" customWidth="1"/>
    <col min="15866" max="15866" width="16.375" style="101" customWidth="1"/>
    <col min="15867" max="15867" width="10.125" style="101" customWidth="1"/>
    <col min="15868" max="15868" width="12.375" style="101" customWidth="1"/>
    <col min="15869" max="15869" width="10.125" style="101" customWidth="1"/>
    <col min="15870" max="15870" width="12.75" style="101" customWidth="1"/>
    <col min="15871" max="15871" width="10.125" style="101" customWidth="1"/>
    <col min="15872" max="15872" width="12.5" style="101" customWidth="1"/>
    <col min="15873" max="15873" width="10.125" style="101" customWidth="1"/>
    <col min="15874" max="15874" width="12.625" style="101" customWidth="1"/>
    <col min="15875" max="15875" width="10.125" style="101" customWidth="1"/>
    <col min="15876" max="15876" width="11.75" style="101" customWidth="1"/>
    <col min="15877" max="15877" width="10.125" style="101" customWidth="1"/>
    <col min="15878" max="15878" width="11.75" style="101" customWidth="1"/>
    <col min="15879" max="16101" width="10.125" style="101"/>
    <col min="16102" max="16102" width="28.25" style="101" customWidth="1"/>
    <col min="16103" max="16103" width="20.5" style="101" customWidth="1"/>
    <col min="16104" max="16105" width="14.75" style="101" customWidth="1"/>
    <col min="16106" max="16106" width="12.875" style="101" customWidth="1"/>
    <col min="16107" max="16107" width="10.75" style="101" customWidth="1"/>
    <col min="16108" max="16108" width="12.5" style="101" customWidth="1"/>
    <col min="16109" max="16109" width="10.125" style="101" customWidth="1"/>
    <col min="16110" max="16110" width="16.375" style="101" customWidth="1"/>
    <col min="16111" max="16111" width="16.625" style="101" customWidth="1"/>
    <col min="16112" max="16112" width="13.125" style="101" customWidth="1"/>
    <col min="16113" max="16113" width="10.125" style="101" customWidth="1"/>
    <col min="16114" max="16114" width="12.375" style="101" customWidth="1"/>
    <col min="16115" max="16115" width="10.125" style="101" customWidth="1"/>
    <col min="16116" max="16116" width="15.625" style="101" customWidth="1"/>
    <col min="16117" max="16117" width="10.125" style="101" customWidth="1"/>
    <col min="16118" max="16118" width="15.625" style="101" customWidth="1"/>
    <col min="16119" max="16119" width="10.125" style="101" customWidth="1"/>
    <col min="16120" max="16120" width="15.625" style="101" customWidth="1"/>
    <col min="16121" max="16121" width="10.125" style="101" customWidth="1"/>
    <col min="16122" max="16122" width="16.375" style="101" customWidth="1"/>
    <col min="16123" max="16123" width="10.125" style="101" customWidth="1"/>
    <col min="16124" max="16124" width="12.375" style="101" customWidth="1"/>
    <col min="16125" max="16125" width="10.125" style="101" customWidth="1"/>
    <col min="16126" max="16126" width="12.75" style="101" customWidth="1"/>
    <col min="16127" max="16127" width="10.125" style="101" customWidth="1"/>
    <col min="16128" max="16128" width="12.5" style="101" customWidth="1"/>
    <col min="16129" max="16129" width="10.125" style="101" customWidth="1"/>
    <col min="16130" max="16130" width="12.625" style="101" customWidth="1"/>
    <col min="16131" max="16131" width="10.125" style="101" customWidth="1"/>
    <col min="16132" max="16132" width="11.75" style="101" customWidth="1"/>
    <col min="16133" max="16133" width="10.125" style="101" customWidth="1"/>
    <col min="16134" max="16134" width="11.75" style="101" customWidth="1"/>
    <col min="16135" max="16384" width="10.125" style="101"/>
  </cols>
  <sheetData>
    <row r="1" spans="1:22" ht="143.25" customHeight="1"/>
    <row r="2" spans="1:22" customFormat="1">
      <c r="B2" s="135" t="s">
        <v>178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2" customFormat="1">
      <c r="B3" s="135" t="s">
        <v>175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5" spans="1:22" s="104" customFormat="1">
      <c r="A5" s="102"/>
      <c r="B5" s="404" t="s">
        <v>69</v>
      </c>
      <c r="C5" s="404" t="s">
        <v>161</v>
      </c>
      <c r="D5" s="404"/>
      <c r="E5" s="404"/>
      <c r="F5" s="404"/>
      <c r="G5" s="405" t="s">
        <v>104</v>
      </c>
      <c r="H5" s="405"/>
      <c r="I5" s="103"/>
      <c r="J5" s="139" t="s">
        <v>184</v>
      </c>
      <c r="K5" s="103"/>
      <c r="L5" s="103"/>
      <c r="M5" s="103"/>
      <c r="N5" s="103"/>
      <c r="O5" s="103"/>
      <c r="P5" s="103"/>
      <c r="Q5" s="103"/>
      <c r="R5" s="103"/>
      <c r="S5" s="103"/>
      <c r="T5" s="103"/>
    </row>
    <row r="6" spans="1:22" s="104" customFormat="1">
      <c r="A6" s="102"/>
      <c r="B6" s="404"/>
      <c r="C6" s="405" t="s">
        <v>162</v>
      </c>
      <c r="D6" s="405"/>
      <c r="E6" s="405" t="s">
        <v>163</v>
      </c>
      <c r="F6" s="405"/>
      <c r="G6" s="405"/>
      <c r="H6" s="4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</row>
    <row r="7" spans="1:22" s="104" customFormat="1">
      <c r="A7" s="102"/>
      <c r="B7" s="404"/>
      <c r="C7" s="406" t="s">
        <v>164</v>
      </c>
      <c r="D7" s="404" t="s">
        <v>76</v>
      </c>
      <c r="E7" s="406" t="s">
        <v>164</v>
      </c>
      <c r="F7" s="404" t="s">
        <v>76</v>
      </c>
      <c r="G7" s="406" t="s">
        <v>164</v>
      </c>
      <c r="H7" s="404" t="s">
        <v>76</v>
      </c>
      <c r="I7" s="103"/>
      <c r="J7" s="103"/>
      <c r="K7" s="103"/>
      <c r="L7" s="103"/>
      <c r="M7" s="103"/>
      <c r="N7" s="103"/>
      <c r="O7" s="103"/>
      <c r="P7" s="105"/>
      <c r="Q7" s="103"/>
      <c r="R7" s="103"/>
      <c r="S7" s="106"/>
      <c r="T7" s="103"/>
    </row>
    <row r="8" spans="1:22" s="104" customFormat="1">
      <c r="A8" s="102"/>
      <c r="B8" s="404"/>
      <c r="C8" s="407"/>
      <c r="D8" s="404"/>
      <c r="E8" s="407"/>
      <c r="F8" s="404"/>
      <c r="G8" s="407"/>
      <c r="H8" s="404"/>
      <c r="I8" s="103"/>
      <c r="J8" s="103"/>
      <c r="K8" s="103"/>
      <c r="L8" s="103"/>
      <c r="M8" s="103"/>
      <c r="N8" s="103"/>
      <c r="O8" s="103"/>
      <c r="P8" s="105"/>
      <c r="Q8" s="103"/>
      <c r="R8" s="103"/>
      <c r="S8" s="106"/>
      <c r="T8" s="103"/>
    </row>
    <row r="9" spans="1:22" s="107" customFormat="1">
      <c r="B9" s="108" t="s">
        <v>77</v>
      </c>
      <c r="C9" s="168">
        <v>941.99</v>
      </c>
      <c r="D9" s="262">
        <v>0.14996378224772944</v>
      </c>
      <c r="E9" s="168">
        <v>5339.46</v>
      </c>
      <c r="F9" s="262">
        <v>0.85003621775227056</v>
      </c>
      <c r="G9" s="168">
        <v>6281.45</v>
      </c>
      <c r="H9" s="171">
        <v>1</v>
      </c>
    </row>
    <row r="10" spans="1:22" s="107" customFormat="1" ht="15.6" customHeight="1">
      <c r="B10" s="18" t="s">
        <v>45</v>
      </c>
      <c r="C10" s="169">
        <v>0</v>
      </c>
      <c r="D10" s="263">
        <v>0</v>
      </c>
      <c r="E10" s="169">
        <v>259</v>
      </c>
      <c r="F10" s="263">
        <v>1</v>
      </c>
      <c r="G10" s="170">
        <v>259</v>
      </c>
      <c r="H10" s="171">
        <v>1</v>
      </c>
      <c r="I10" s="110"/>
      <c r="J10" s="111"/>
      <c r="K10" s="110"/>
      <c r="L10" s="111"/>
      <c r="M10" s="110"/>
      <c r="N10" s="111"/>
      <c r="O10" s="110"/>
      <c r="P10" s="111"/>
      <c r="Q10" s="110"/>
      <c r="R10" s="111"/>
      <c r="S10" s="110"/>
      <c r="T10" s="112"/>
    </row>
    <row r="11" spans="1:22" ht="15.6" customHeight="1">
      <c r="B11" s="18" t="s">
        <v>46</v>
      </c>
      <c r="C11" s="169">
        <v>0</v>
      </c>
      <c r="D11" s="263">
        <v>0</v>
      </c>
      <c r="E11" s="169">
        <v>170</v>
      </c>
      <c r="F11" s="263">
        <v>1</v>
      </c>
      <c r="G11" s="170">
        <v>170</v>
      </c>
      <c r="H11" s="171">
        <v>1</v>
      </c>
      <c r="I11" s="113"/>
      <c r="J11" s="114"/>
      <c r="K11" s="113"/>
      <c r="L11" s="114"/>
      <c r="M11" s="113"/>
      <c r="N11" s="114"/>
      <c r="O11" s="113"/>
      <c r="P11" s="114"/>
      <c r="Q11" s="113"/>
      <c r="R11" s="114"/>
      <c r="S11" s="113"/>
      <c r="T11" s="115"/>
    </row>
    <row r="12" spans="1:22" ht="15.6" customHeight="1">
      <c r="B12" s="18" t="s">
        <v>78</v>
      </c>
      <c r="C12" s="169">
        <v>0</v>
      </c>
      <c r="D12" s="263">
        <v>0</v>
      </c>
      <c r="E12" s="169">
        <v>390</v>
      </c>
      <c r="F12" s="263">
        <v>1</v>
      </c>
      <c r="G12" s="170">
        <v>390</v>
      </c>
      <c r="H12" s="171">
        <v>1</v>
      </c>
      <c r="I12" s="113"/>
      <c r="J12" s="114"/>
      <c r="K12" s="113"/>
      <c r="L12" s="114"/>
      <c r="M12" s="113"/>
      <c r="N12" s="114"/>
      <c r="O12" s="113"/>
      <c r="P12" s="114"/>
      <c r="Q12" s="113"/>
      <c r="R12" s="114"/>
      <c r="S12" s="113"/>
      <c r="T12" s="115"/>
    </row>
    <row r="13" spans="1:22" ht="16.5">
      <c r="B13" s="18" t="s">
        <v>48</v>
      </c>
      <c r="C13" s="169">
        <v>36</v>
      </c>
      <c r="D13" s="263">
        <v>0.2</v>
      </c>
      <c r="E13" s="169">
        <v>144</v>
      </c>
      <c r="F13" s="263">
        <v>0.8</v>
      </c>
      <c r="G13" s="170">
        <v>180</v>
      </c>
      <c r="H13" s="171">
        <v>1</v>
      </c>
      <c r="I13" s="113"/>
      <c r="J13" s="114"/>
      <c r="K13" s="113"/>
      <c r="L13" s="114"/>
      <c r="M13" s="113"/>
      <c r="N13" s="114"/>
      <c r="O13" s="113"/>
      <c r="P13" s="114"/>
      <c r="Q13" s="113"/>
      <c r="R13" s="114"/>
      <c r="S13" s="113"/>
      <c r="T13" s="115"/>
    </row>
    <row r="14" spans="1:22" ht="16.5">
      <c r="B14" s="18" t="s">
        <v>49</v>
      </c>
      <c r="C14" s="169">
        <v>212.95</v>
      </c>
      <c r="D14" s="263">
        <v>1</v>
      </c>
      <c r="E14" s="169">
        <v>0</v>
      </c>
      <c r="F14" s="263">
        <v>0</v>
      </c>
      <c r="G14" s="170">
        <v>212.95</v>
      </c>
      <c r="H14" s="171">
        <v>1</v>
      </c>
      <c r="I14" s="113"/>
      <c r="J14" s="114"/>
      <c r="K14" s="113"/>
      <c r="L14" s="114"/>
      <c r="M14" s="113"/>
      <c r="N14" s="114"/>
      <c r="O14" s="113"/>
      <c r="P14" s="114"/>
      <c r="Q14" s="113"/>
      <c r="R14" s="114"/>
      <c r="S14" s="113"/>
      <c r="T14" s="115"/>
    </row>
    <row r="15" spans="1:22" ht="16.5">
      <c r="B15" s="18" t="s">
        <v>50</v>
      </c>
      <c r="C15" s="169">
        <v>0</v>
      </c>
      <c r="D15" s="263">
        <v>0</v>
      </c>
      <c r="E15" s="169">
        <v>129.51</v>
      </c>
      <c r="F15" s="263">
        <v>1</v>
      </c>
      <c r="G15" s="170">
        <v>129.51</v>
      </c>
      <c r="H15" s="171">
        <v>1</v>
      </c>
      <c r="I15" s="113"/>
      <c r="J15" s="114"/>
      <c r="K15" s="113"/>
      <c r="L15" s="114"/>
      <c r="M15" s="113"/>
      <c r="N15" s="114"/>
      <c r="O15" s="113"/>
      <c r="P15" s="114"/>
      <c r="Q15" s="113"/>
      <c r="R15" s="114"/>
      <c r="S15" s="113"/>
      <c r="T15" s="115"/>
    </row>
    <row r="16" spans="1:22" ht="16.5">
      <c r="B16" s="18" t="s">
        <v>51</v>
      </c>
      <c r="C16" s="169">
        <v>32.04</v>
      </c>
      <c r="D16" s="263">
        <v>0.2571015888300433</v>
      </c>
      <c r="E16" s="169">
        <v>92.58</v>
      </c>
      <c r="F16" s="263">
        <v>0.74289841116995659</v>
      </c>
      <c r="G16" s="170">
        <v>124.62</v>
      </c>
      <c r="H16" s="171">
        <v>0.99999999999999989</v>
      </c>
      <c r="I16" s="113"/>
      <c r="J16" s="114"/>
      <c r="K16" s="113"/>
      <c r="L16" s="114"/>
      <c r="M16" s="113"/>
      <c r="N16" s="114"/>
      <c r="O16" s="113"/>
      <c r="P16" s="114"/>
      <c r="Q16" s="113"/>
      <c r="R16" s="114"/>
      <c r="S16" s="113"/>
      <c r="T16" s="115"/>
    </row>
    <row r="17" spans="2:20" ht="16.5">
      <c r="B17" s="18" t="s">
        <v>52</v>
      </c>
      <c r="C17" s="169">
        <v>0</v>
      </c>
      <c r="D17" s="263">
        <v>0</v>
      </c>
      <c r="E17" s="169">
        <v>117</v>
      </c>
      <c r="F17" s="263">
        <v>1</v>
      </c>
      <c r="G17" s="170">
        <v>117</v>
      </c>
      <c r="H17" s="171">
        <v>1</v>
      </c>
      <c r="I17" s="113"/>
      <c r="J17" s="114"/>
      <c r="K17" s="113"/>
      <c r="L17" s="114"/>
      <c r="M17" s="113"/>
      <c r="N17" s="114"/>
      <c r="O17" s="113"/>
      <c r="P17" s="114"/>
      <c r="Q17" s="113"/>
      <c r="R17" s="114"/>
      <c r="S17" s="113"/>
      <c r="T17" s="115"/>
    </row>
    <row r="18" spans="2:20" ht="16.5">
      <c r="B18" s="18" t="s">
        <v>53</v>
      </c>
      <c r="C18" s="169">
        <v>0</v>
      </c>
      <c r="D18" s="263">
        <v>0</v>
      </c>
      <c r="E18" s="169">
        <v>0</v>
      </c>
      <c r="F18" s="263">
        <v>0</v>
      </c>
      <c r="G18" s="170">
        <v>0</v>
      </c>
      <c r="H18" s="171">
        <v>0</v>
      </c>
      <c r="I18" s="113"/>
      <c r="J18" s="114"/>
      <c r="K18" s="113"/>
      <c r="L18" s="114"/>
      <c r="M18" s="113"/>
      <c r="N18" s="114"/>
      <c r="O18" s="113"/>
      <c r="P18" s="114"/>
      <c r="Q18" s="113"/>
      <c r="R18" s="114"/>
      <c r="S18" s="113"/>
      <c r="T18" s="115"/>
    </row>
    <row r="19" spans="2:20" ht="16.5">
      <c r="B19" s="18" t="s">
        <v>54</v>
      </c>
      <c r="C19" s="169">
        <v>0</v>
      </c>
      <c r="D19" s="263">
        <v>0</v>
      </c>
      <c r="E19" s="169">
        <v>37.69</v>
      </c>
      <c r="F19" s="263">
        <v>1</v>
      </c>
      <c r="G19" s="170">
        <v>37.69</v>
      </c>
      <c r="H19" s="171">
        <v>1</v>
      </c>
      <c r="I19" s="113"/>
      <c r="J19" s="114"/>
      <c r="K19" s="113"/>
      <c r="L19" s="114"/>
      <c r="M19" s="113"/>
      <c r="N19" s="114"/>
      <c r="O19" s="113"/>
      <c r="P19" s="114"/>
      <c r="Q19" s="113"/>
      <c r="R19" s="114"/>
      <c r="S19" s="113"/>
      <c r="T19" s="115"/>
    </row>
    <row r="20" spans="2:20" ht="16.5">
      <c r="B20" s="18" t="s">
        <v>55</v>
      </c>
      <c r="C20" s="169">
        <v>0</v>
      </c>
      <c r="D20" s="263">
        <v>0</v>
      </c>
      <c r="E20" s="169">
        <v>998</v>
      </c>
      <c r="F20" s="263">
        <v>1</v>
      </c>
      <c r="G20" s="170">
        <v>998</v>
      </c>
      <c r="H20" s="171">
        <v>1</v>
      </c>
      <c r="I20" s="113"/>
      <c r="J20" s="114"/>
      <c r="K20" s="113"/>
      <c r="L20" s="114"/>
      <c r="M20" s="113"/>
      <c r="N20" s="114"/>
      <c r="O20" s="113"/>
      <c r="P20" s="114"/>
      <c r="Q20" s="113"/>
      <c r="R20" s="114"/>
      <c r="S20" s="113"/>
      <c r="T20" s="115"/>
    </row>
    <row r="21" spans="2:20" ht="16.5">
      <c r="B21" s="18" t="s">
        <v>56</v>
      </c>
      <c r="C21" s="169">
        <v>0</v>
      </c>
      <c r="D21" s="263">
        <v>0</v>
      </c>
      <c r="E21" s="169">
        <v>232.98</v>
      </c>
      <c r="F21" s="263">
        <v>1</v>
      </c>
      <c r="G21" s="170">
        <v>232.98</v>
      </c>
      <c r="H21" s="171">
        <v>1</v>
      </c>
      <c r="I21" s="113"/>
      <c r="J21" s="114"/>
      <c r="K21" s="113"/>
      <c r="L21" s="114"/>
      <c r="M21" s="113"/>
      <c r="N21" s="114"/>
      <c r="O21" s="113"/>
      <c r="P21" s="114"/>
      <c r="Q21" s="113"/>
      <c r="R21" s="114"/>
      <c r="S21" s="113"/>
      <c r="T21" s="115"/>
    </row>
    <row r="22" spans="2:20" ht="16.5">
      <c r="B22" s="18" t="s">
        <v>57</v>
      </c>
      <c r="C22" s="169">
        <v>20</v>
      </c>
      <c r="D22" s="263">
        <v>0.5</v>
      </c>
      <c r="E22" s="169">
        <v>20</v>
      </c>
      <c r="F22" s="263">
        <v>0.5</v>
      </c>
      <c r="G22" s="170">
        <v>40</v>
      </c>
      <c r="H22" s="171">
        <v>1</v>
      </c>
      <c r="I22" s="113"/>
      <c r="J22" s="114"/>
      <c r="K22" s="113"/>
      <c r="L22" s="114"/>
      <c r="M22" s="113"/>
      <c r="N22" s="114"/>
      <c r="O22" s="113"/>
      <c r="P22" s="114"/>
      <c r="Q22" s="113"/>
      <c r="R22" s="114"/>
      <c r="S22" s="113"/>
      <c r="T22" s="115"/>
    </row>
    <row r="23" spans="2:20" ht="16.5">
      <c r="B23" s="18" t="s">
        <v>58</v>
      </c>
      <c r="C23" s="169">
        <v>0</v>
      </c>
      <c r="D23" s="263">
        <v>0</v>
      </c>
      <c r="E23" s="169">
        <v>319.43</v>
      </c>
      <c r="F23" s="263">
        <v>1</v>
      </c>
      <c r="G23" s="170">
        <v>319.43</v>
      </c>
      <c r="H23" s="171">
        <v>1</v>
      </c>
      <c r="I23" s="113"/>
      <c r="J23" s="114"/>
      <c r="K23" s="113"/>
      <c r="L23" s="114"/>
      <c r="M23" s="113"/>
      <c r="N23" s="114"/>
      <c r="O23" s="113"/>
      <c r="P23" s="114"/>
      <c r="Q23" s="113"/>
      <c r="R23" s="114"/>
      <c r="S23" s="113"/>
      <c r="T23" s="115"/>
    </row>
    <row r="24" spans="2:20" ht="16.5">
      <c r="B24" s="18" t="s">
        <v>59</v>
      </c>
      <c r="C24" s="169">
        <v>0</v>
      </c>
      <c r="D24" s="263">
        <v>0</v>
      </c>
      <c r="E24" s="169">
        <v>75</v>
      </c>
      <c r="F24" s="263">
        <v>1</v>
      </c>
      <c r="G24" s="170">
        <v>75</v>
      </c>
      <c r="H24" s="171">
        <v>1</v>
      </c>
      <c r="I24" s="113"/>
      <c r="J24" s="114"/>
      <c r="K24" s="113"/>
      <c r="L24" s="114"/>
      <c r="M24" s="113"/>
      <c r="N24" s="114"/>
      <c r="O24" s="113"/>
      <c r="P24" s="114"/>
      <c r="Q24" s="113"/>
      <c r="R24" s="114"/>
      <c r="S24" s="113"/>
      <c r="T24" s="115"/>
    </row>
    <row r="25" spans="2:20" ht="16.5">
      <c r="B25" s="18" t="s">
        <v>60</v>
      </c>
      <c r="C25" s="169">
        <v>10</v>
      </c>
      <c r="D25" s="263">
        <v>0.14285714285714285</v>
      </c>
      <c r="E25" s="169">
        <v>60</v>
      </c>
      <c r="F25" s="263">
        <v>0.8571428571428571</v>
      </c>
      <c r="G25" s="170">
        <v>70</v>
      </c>
      <c r="H25" s="171">
        <v>1</v>
      </c>
      <c r="I25" s="113"/>
      <c r="J25" s="114"/>
      <c r="K25" s="113"/>
      <c r="L25" s="114"/>
      <c r="M25" s="113"/>
      <c r="N25" s="114"/>
      <c r="O25" s="113"/>
      <c r="P25" s="114"/>
      <c r="Q25" s="113"/>
      <c r="R25" s="114"/>
      <c r="S25" s="113"/>
      <c r="T25" s="115"/>
    </row>
    <row r="26" spans="2:20" ht="16.5">
      <c r="B26" s="18" t="s">
        <v>61</v>
      </c>
      <c r="C26" s="169">
        <v>0</v>
      </c>
      <c r="D26" s="263">
        <v>0</v>
      </c>
      <c r="E26" s="169">
        <v>157</v>
      </c>
      <c r="F26" s="263">
        <v>1</v>
      </c>
      <c r="G26" s="170">
        <v>157</v>
      </c>
      <c r="H26" s="171">
        <v>1</v>
      </c>
      <c r="I26" s="113"/>
      <c r="J26" s="114"/>
      <c r="K26" s="113"/>
      <c r="L26" s="114"/>
      <c r="M26" s="113"/>
      <c r="N26" s="114"/>
      <c r="O26" s="113"/>
      <c r="P26" s="114"/>
      <c r="Q26" s="113"/>
      <c r="R26" s="114"/>
      <c r="S26" s="113"/>
      <c r="T26" s="115"/>
    </row>
    <row r="27" spans="2:20" ht="16.5">
      <c r="B27" s="18" t="s">
        <v>62</v>
      </c>
      <c r="C27" s="169">
        <v>0</v>
      </c>
      <c r="D27" s="263">
        <v>0</v>
      </c>
      <c r="E27" s="169">
        <v>1534.14</v>
      </c>
      <c r="F27" s="263">
        <v>1</v>
      </c>
      <c r="G27" s="170">
        <v>1534.14</v>
      </c>
      <c r="H27" s="171">
        <v>1</v>
      </c>
      <c r="I27" s="113"/>
      <c r="J27" s="114"/>
      <c r="K27" s="113"/>
      <c r="L27" s="114"/>
      <c r="M27" s="113"/>
      <c r="N27" s="114"/>
      <c r="O27" s="113"/>
      <c r="P27" s="114"/>
      <c r="Q27" s="113"/>
      <c r="R27" s="114"/>
      <c r="S27" s="113"/>
      <c r="T27" s="115"/>
    </row>
    <row r="28" spans="2:20" ht="16.5">
      <c r="B28" s="18" t="s">
        <v>63</v>
      </c>
      <c r="C28" s="169">
        <v>24</v>
      </c>
      <c r="D28" s="263">
        <v>0.68571428571428572</v>
      </c>
      <c r="E28" s="169">
        <v>11</v>
      </c>
      <c r="F28" s="263">
        <v>0.31428571428571428</v>
      </c>
      <c r="G28" s="170">
        <v>35</v>
      </c>
      <c r="H28" s="171">
        <v>1</v>
      </c>
      <c r="I28" s="113"/>
      <c r="J28" s="114"/>
      <c r="K28" s="113"/>
      <c r="L28" s="114"/>
      <c r="M28" s="113"/>
      <c r="N28" s="114"/>
      <c r="O28" s="113"/>
      <c r="P28" s="114"/>
      <c r="Q28" s="113"/>
      <c r="R28" s="114"/>
      <c r="S28" s="113"/>
      <c r="T28" s="115"/>
    </row>
    <row r="29" spans="2:20" ht="16.5">
      <c r="B29" s="18" t="s">
        <v>64</v>
      </c>
      <c r="C29" s="169">
        <v>0</v>
      </c>
      <c r="D29" s="263">
        <v>0</v>
      </c>
      <c r="E29" s="169">
        <v>224.5</v>
      </c>
      <c r="F29" s="263">
        <v>1</v>
      </c>
      <c r="G29" s="170">
        <v>224.5</v>
      </c>
      <c r="H29" s="171">
        <v>1</v>
      </c>
      <c r="I29" s="113"/>
      <c r="J29" s="114"/>
      <c r="K29" s="113"/>
      <c r="L29" s="114"/>
      <c r="M29" s="113"/>
      <c r="N29" s="114"/>
      <c r="O29" s="113"/>
      <c r="P29" s="114"/>
      <c r="Q29" s="113"/>
      <c r="R29" s="114"/>
      <c r="S29" s="113"/>
      <c r="T29" s="115"/>
    </row>
    <row r="30" spans="2:20" ht="16.5">
      <c r="B30" s="20" t="s">
        <v>65</v>
      </c>
      <c r="C30" s="169">
        <v>0</v>
      </c>
      <c r="D30" s="263">
        <v>0</v>
      </c>
      <c r="E30" s="169">
        <v>160.63</v>
      </c>
      <c r="F30" s="263">
        <v>1</v>
      </c>
      <c r="G30" s="170">
        <v>160.63</v>
      </c>
      <c r="H30" s="171">
        <v>1</v>
      </c>
      <c r="I30" s="113"/>
      <c r="J30" s="114"/>
      <c r="K30" s="113"/>
      <c r="L30" s="114"/>
      <c r="M30" s="113"/>
      <c r="N30" s="114"/>
      <c r="O30" s="113"/>
      <c r="P30" s="114"/>
      <c r="Q30" s="113"/>
      <c r="R30" s="114"/>
      <c r="S30" s="113"/>
      <c r="T30" s="115"/>
    </row>
    <row r="31" spans="2:20" ht="16.5">
      <c r="B31" s="18" t="s">
        <v>66</v>
      </c>
      <c r="C31" s="169">
        <v>600</v>
      </c>
      <c r="D31" s="263">
        <v>1</v>
      </c>
      <c r="E31" s="169">
        <v>0</v>
      </c>
      <c r="F31" s="263">
        <v>0</v>
      </c>
      <c r="G31" s="170">
        <v>600</v>
      </c>
      <c r="H31" s="171">
        <v>1</v>
      </c>
      <c r="I31" s="113"/>
      <c r="J31" s="114"/>
      <c r="K31" s="113"/>
      <c r="L31" s="114"/>
      <c r="M31" s="113"/>
      <c r="N31" s="114"/>
      <c r="O31" s="113"/>
      <c r="P31" s="114"/>
      <c r="Q31" s="113"/>
      <c r="R31" s="114"/>
      <c r="S31" s="113"/>
      <c r="T31" s="115"/>
    </row>
    <row r="32" spans="2:20" ht="16.5">
      <c r="B32" s="18" t="s">
        <v>67</v>
      </c>
      <c r="C32" s="169">
        <v>7</v>
      </c>
      <c r="D32" s="263">
        <v>0.15217391304347827</v>
      </c>
      <c r="E32" s="169">
        <v>39</v>
      </c>
      <c r="F32" s="263">
        <v>0.84782608695652173</v>
      </c>
      <c r="G32" s="170">
        <v>46</v>
      </c>
      <c r="H32" s="171">
        <v>1</v>
      </c>
      <c r="I32" s="113"/>
      <c r="J32" s="114"/>
      <c r="K32" s="113"/>
      <c r="L32" s="114"/>
      <c r="M32" s="113"/>
      <c r="N32" s="114"/>
      <c r="O32" s="113"/>
      <c r="P32" s="114"/>
      <c r="Q32" s="113"/>
      <c r="R32" s="114"/>
      <c r="S32" s="113"/>
      <c r="T32" s="115"/>
    </row>
    <row r="33" spans="2:22" ht="16.5">
      <c r="B33" s="18" t="s">
        <v>68</v>
      </c>
      <c r="C33" s="169">
        <v>0</v>
      </c>
      <c r="D33" s="263">
        <v>0</v>
      </c>
      <c r="E33" s="169">
        <v>168</v>
      </c>
      <c r="F33" s="263">
        <v>1</v>
      </c>
      <c r="G33" s="170">
        <v>168</v>
      </c>
      <c r="H33" s="171">
        <v>1</v>
      </c>
      <c r="I33" s="113"/>
      <c r="J33" s="114"/>
      <c r="K33" s="113"/>
      <c r="L33" s="114"/>
      <c r="M33" s="113"/>
      <c r="N33" s="114"/>
      <c r="O33" s="113"/>
      <c r="P33" s="114"/>
      <c r="Q33" s="113"/>
      <c r="R33" s="114"/>
      <c r="S33" s="113"/>
      <c r="T33" s="115"/>
    </row>
    <row r="34" spans="2:22" customFormat="1" ht="16.5">
      <c r="B34" s="64" t="s">
        <v>258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6"/>
      <c r="V34" s="67"/>
    </row>
    <row r="35" spans="2:22">
      <c r="C35" s="116"/>
      <c r="D35" s="117"/>
      <c r="E35" s="118"/>
      <c r="F35" s="117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</row>
  </sheetData>
  <mergeCells count="11">
    <mergeCell ref="H7:H8"/>
    <mergeCell ref="B5:B8"/>
    <mergeCell ref="C5:F5"/>
    <mergeCell ref="G5:H6"/>
    <mergeCell ref="C6:D6"/>
    <mergeCell ref="E6:F6"/>
    <mergeCell ref="C7:C8"/>
    <mergeCell ref="D7:D8"/>
    <mergeCell ref="E7:E8"/>
    <mergeCell ref="F7:F8"/>
    <mergeCell ref="G7:G8"/>
  </mergeCells>
  <hyperlinks>
    <hyperlink ref="J5" location="'ÍNDICE '!A1" display="ÍNDICE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Normal="100" workbookViewId="0"/>
  </sheetViews>
  <sheetFormatPr baseColWidth="10" defaultColWidth="10.125" defaultRowHeight="15.75"/>
  <cols>
    <col min="1" max="1" width="5.625" style="101" customWidth="1"/>
    <col min="2" max="2" width="28.25" style="101" customWidth="1"/>
    <col min="3" max="3" width="20.5" style="101" customWidth="1"/>
    <col min="4" max="5" width="14.75" style="101" customWidth="1"/>
    <col min="6" max="6" width="12.875" style="101" customWidth="1"/>
    <col min="7" max="7" width="10.125" style="101"/>
    <col min="8" max="8" width="11.75" style="101" customWidth="1"/>
    <col min="9" max="229" width="10.125" style="101"/>
    <col min="230" max="230" width="28.25" style="101" customWidth="1"/>
    <col min="231" max="231" width="20.5" style="101" customWidth="1"/>
    <col min="232" max="233" width="14.75" style="101" customWidth="1"/>
    <col min="234" max="234" width="12.875" style="101" customWidth="1"/>
    <col min="235" max="235" width="10.75" style="101" customWidth="1"/>
    <col min="236" max="236" width="12.5" style="101" customWidth="1"/>
    <col min="237" max="237" width="10.125" style="101" customWidth="1"/>
    <col min="238" max="238" width="16.375" style="101" customWidth="1"/>
    <col min="239" max="239" width="16.625" style="101" customWidth="1"/>
    <col min="240" max="240" width="13.125" style="101" customWidth="1"/>
    <col min="241" max="241" width="10.125" style="101" customWidth="1"/>
    <col min="242" max="242" width="12.375" style="101" customWidth="1"/>
    <col min="243" max="243" width="10.125" style="101" customWidth="1"/>
    <col min="244" max="244" width="15.625" style="101" customWidth="1"/>
    <col min="245" max="245" width="10.125" style="101" customWidth="1"/>
    <col min="246" max="246" width="15.625" style="101" customWidth="1"/>
    <col min="247" max="247" width="10.125" style="101" customWidth="1"/>
    <col min="248" max="248" width="15.625" style="101" customWidth="1"/>
    <col min="249" max="249" width="10.125" style="101" customWidth="1"/>
    <col min="250" max="250" width="16.375" style="101" customWidth="1"/>
    <col min="251" max="251" width="10.125" style="101" customWidth="1"/>
    <col min="252" max="252" width="12.375" style="101" customWidth="1"/>
    <col min="253" max="253" width="10.125" style="101" customWidth="1"/>
    <col min="254" max="254" width="12.75" style="101" customWidth="1"/>
    <col min="255" max="255" width="10.125" style="101" customWidth="1"/>
    <col min="256" max="256" width="12.5" style="101" customWidth="1"/>
    <col min="257" max="257" width="10.125" style="101" customWidth="1"/>
    <col min="258" max="258" width="12.625" style="101" customWidth="1"/>
    <col min="259" max="259" width="10.125" style="101" customWidth="1"/>
    <col min="260" max="260" width="11.75" style="101" customWidth="1"/>
    <col min="261" max="261" width="10.125" style="101" customWidth="1"/>
    <col min="262" max="262" width="11.75" style="101" customWidth="1"/>
    <col min="263" max="485" width="10.125" style="101"/>
    <col min="486" max="486" width="28.25" style="101" customWidth="1"/>
    <col min="487" max="487" width="20.5" style="101" customWidth="1"/>
    <col min="488" max="489" width="14.75" style="101" customWidth="1"/>
    <col min="490" max="490" width="12.875" style="101" customWidth="1"/>
    <col min="491" max="491" width="10.75" style="101" customWidth="1"/>
    <col min="492" max="492" width="12.5" style="101" customWidth="1"/>
    <col min="493" max="493" width="10.125" style="101" customWidth="1"/>
    <col min="494" max="494" width="16.375" style="101" customWidth="1"/>
    <col min="495" max="495" width="16.625" style="101" customWidth="1"/>
    <col min="496" max="496" width="13.125" style="101" customWidth="1"/>
    <col min="497" max="497" width="10.125" style="101" customWidth="1"/>
    <col min="498" max="498" width="12.375" style="101" customWidth="1"/>
    <col min="499" max="499" width="10.125" style="101" customWidth="1"/>
    <col min="500" max="500" width="15.625" style="101" customWidth="1"/>
    <col min="501" max="501" width="10.125" style="101" customWidth="1"/>
    <col min="502" max="502" width="15.625" style="101" customWidth="1"/>
    <col min="503" max="503" width="10.125" style="101" customWidth="1"/>
    <col min="504" max="504" width="15.625" style="101" customWidth="1"/>
    <col min="505" max="505" width="10.125" style="101" customWidth="1"/>
    <col min="506" max="506" width="16.375" style="101" customWidth="1"/>
    <col min="507" max="507" width="10.125" style="101" customWidth="1"/>
    <col min="508" max="508" width="12.375" style="101" customWidth="1"/>
    <col min="509" max="509" width="10.125" style="101" customWidth="1"/>
    <col min="510" max="510" width="12.75" style="101" customWidth="1"/>
    <col min="511" max="511" width="10.125" style="101" customWidth="1"/>
    <col min="512" max="512" width="12.5" style="101" customWidth="1"/>
    <col min="513" max="513" width="10.125" style="101" customWidth="1"/>
    <col min="514" max="514" width="12.625" style="101" customWidth="1"/>
    <col min="515" max="515" width="10.125" style="101" customWidth="1"/>
    <col min="516" max="516" width="11.75" style="101" customWidth="1"/>
    <col min="517" max="517" width="10.125" style="101" customWidth="1"/>
    <col min="518" max="518" width="11.75" style="101" customWidth="1"/>
    <col min="519" max="741" width="10.125" style="101"/>
    <col min="742" max="742" width="28.25" style="101" customWidth="1"/>
    <col min="743" max="743" width="20.5" style="101" customWidth="1"/>
    <col min="744" max="745" width="14.75" style="101" customWidth="1"/>
    <col min="746" max="746" width="12.875" style="101" customWidth="1"/>
    <col min="747" max="747" width="10.75" style="101" customWidth="1"/>
    <col min="748" max="748" width="12.5" style="101" customWidth="1"/>
    <col min="749" max="749" width="10.125" style="101" customWidth="1"/>
    <col min="750" max="750" width="16.375" style="101" customWidth="1"/>
    <col min="751" max="751" width="16.625" style="101" customWidth="1"/>
    <col min="752" max="752" width="13.125" style="101" customWidth="1"/>
    <col min="753" max="753" width="10.125" style="101" customWidth="1"/>
    <col min="754" max="754" width="12.375" style="101" customWidth="1"/>
    <col min="755" max="755" width="10.125" style="101" customWidth="1"/>
    <col min="756" max="756" width="15.625" style="101" customWidth="1"/>
    <col min="757" max="757" width="10.125" style="101" customWidth="1"/>
    <col min="758" max="758" width="15.625" style="101" customWidth="1"/>
    <col min="759" max="759" width="10.125" style="101" customWidth="1"/>
    <col min="760" max="760" width="15.625" style="101" customWidth="1"/>
    <col min="761" max="761" width="10.125" style="101" customWidth="1"/>
    <col min="762" max="762" width="16.375" style="101" customWidth="1"/>
    <col min="763" max="763" width="10.125" style="101" customWidth="1"/>
    <col min="764" max="764" width="12.375" style="101" customWidth="1"/>
    <col min="765" max="765" width="10.125" style="101" customWidth="1"/>
    <col min="766" max="766" width="12.75" style="101" customWidth="1"/>
    <col min="767" max="767" width="10.125" style="101" customWidth="1"/>
    <col min="768" max="768" width="12.5" style="101" customWidth="1"/>
    <col min="769" max="769" width="10.125" style="101" customWidth="1"/>
    <col min="770" max="770" width="12.625" style="101" customWidth="1"/>
    <col min="771" max="771" width="10.125" style="101" customWidth="1"/>
    <col min="772" max="772" width="11.75" style="101" customWidth="1"/>
    <col min="773" max="773" width="10.125" style="101" customWidth="1"/>
    <col min="774" max="774" width="11.75" style="101" customWidth="1"/>
    <col min="775" max="997" width="10.125" style="101"/>
    <col min="998" max="998" width="28.25" style="101" customWidth="1"/>
    <col min="999" max="999" width="20.5" style="101" customWidth="1"/>
    <col min="1000" max="1001" width="14.75" style="101" customWidth="1"/>
    <col min="1002" max="1002" width="12.875" style="101" customWidth="1"/>
    <col min="1003" max="1003" width="10.75" style="101" customWidth="1"/>
    <col min="1004" max="1004" width="12.5" style="101" customWidth="1"/>
    <col min="1005" max="1005" width="10.125" style="101" customWidth="1"/>
    <col min="1006" max="1006" width="16.375" style="101" customWidth="1"/>
    <col min="1007" max="1007" width="16.625" style="101" customWidth="1"/>
    <col min="1008" max="1008" width="13.125" style="101" customWidth="1"/>
    <col min="1009" max="1009" width="10.125" style="101" customWidth="1"/>
    <col min="1010" max="1010" width="12.375" style="101" customWidth="1"/>
    <col min="1011" max="1011" width="10.125" style="101" customWidth="1"/>
    <col min="1012" max="1012" width="15.625" style="101" customWidth="1"/>
    <col min="1013" max="1013" width="10.125" style="101" customWidth="1"/>
    <col min="1014" max="1014" width="15.625" style="101" customWidth="1"/>
    <col min="1015" max="1015" width="10.125" style="101" customWidth="1"/>
    <col min="1016" max="1016" width="15.625" style="101" customWidth="1"/>
    <col min="1017" max="1017" width="10.125" style="101" customWidth="1"/>
    <col min="1018" max="1018" width="16.375" style="101" customWidth="1"/>
    <col min="1019" max="1019" width="10.125" style="101" customWidth="1"/>
    <col min="1020" max="1020" width="12.375" style="101" customWidth="1"/>
    <col min="1021" max="1021" width="10.125" style="101" customWidth="1"/>
    <col min="1022" max="1022" width="12.75" style="101" customWidth="1"/>
    <col min="1023" max="1023" width="10.125" style="101" customWidth="1"/>
    <col min="1024" max="1024" width="12.5" style="101" customWidth="1"/>
    <col min="1025" max="1025" width="10.125" style="101" customWidth="1"/>
    <col min="1026" max="1026" width="12.625" style="101" customWidth="1"/>
    <col min="1027" max="1027" width="10.125" style="101" customWidth="1"/>
    <col min="1028" max="1028" width="11.75" style="101" customWidth="1"/>
    <col min="1029" max="1029" width="10.125" style="101" customWidth="1"/>
    <col min="1030" max="1030" width="11.75" style="101" customWidth="1"/>
    <col min="1031" max="1253" width="10.125" style="101"/>
    <col min="1254" max="1254" width="28.25" style="101" customWidth="1"/>
    <col min="1255" max="1255" width="20.5" style="101" customWidth="1"/>
    <col min="1256" max="1257" width="14.75" style="101" customWidth="1"/>
    <col min="1258" max="1258" width="12.875" style="101" customWidth="1"/>
    <col min="1259" max="1259" width="10.75" style="101" customWidth="1"/>
    <col min="1260" max="1260" width="12.5" style="101" customWidth="1"/>
    <col min="1261" max="1261" width="10.125" style="101" customWidth="1"/>
    <col min="1262" max="1262" width="16.375" style="101" customWidth="1"/>
    <col min="1263" max="1263" width="16.625" style="101" customWidth="1"/>
    <col min="1264" max="1264" width="13.125" style="101" customWidth="1"/>
    <col min="1265" max="1265" width="10.125" style="101" customWidth="1"/>
    <col min="1266" max="1266" width="12.375" style="101" customWidth="1"/>
    <col min="1267" max="1267" width="10.125" style="101" customWidth="1"/>
    <col min="1268" max="1268" width="15.625" style="101" customWidth="1"/>
    <col min="1269" max="1269" width="10.125" style="101" customWidth="1"/>
    <col min="1270" max="1270" width="15.625" style="101" customWidth="1"/>
    <col min="1271" max="1271" width="10.125" style="101" customWidth="1"/>
    <col min="1272" max="1272" width="15.625" style="101" customWidth="1"/>
    <col min="1273" max="1273" width="10.125" style="101" customWidth="1"/>
    <col min="1274" max="1274" width="16.375" style="101" customWidth="1"/>
    <col min="1275" max="1275" width="10.125" style="101" customWidth="1"/>
    <col min="1276" max="1276" width="12.375" style="101" customWidth="1"/>
    <col min="1277" max="1277" width="10.125" style="101" customWidth="1"/>
    <col min="1278" max="1278" width="12.75" style="101" customWidth="1"/>
    <col min="1279" max="1279" width="10.125" style="101" customWidth="1"/>
    <col min="1280" max="1280" width="12.5" style="101" customWidth="1"/>
    <col min="1281" max="1281" width="10.125" style="101" customWidth="1"/>
    <col min="1282" max="1282" width="12.625" style="101" customWidth="1"/>
    <col min="1283" max="1283" width="10.125" style="101" customWidth="1"/>
    <col min="1284" max="1284" width="11.75" style="101" customWidth="1"/>
    <col min="1285" max="1285" width="10.125" style="101" customWidth="1"/>
    <col min="1286" max="1286" width="11.75" style="101" customWidth="1"/>
    <col min="1287" max="1509" width="10.125" style="101"/>
    <col min="1510" max="1510" width="28.25" style="101" customWidth="1"/>
    <col min="1511" max="1511" width="20.5" style="101" customWidth="1"/>
    <col min="1512" max="1513" width="14.75" style="101" customWidth="1"/>
    <col min="1514" max="1514" width="12.875" style="101" customWidth="1"/>
    <col min="1515" max="1515" width="10.75" style="101" customWidth="1"/>
    <col min="1516" max="1516" width="12.5" style="101" customWidth="1"/>
    <col min="1517" max="1517" width="10.125" style="101" customWidth="1"/>
    <col min="1518" max="1518" width="16.375" style="101" customWidth="1"/>
    <col min="1519" max="1519" width="16.625" style="101" customWidth="1"/>
    <col min="1520" max="1520" width="13.125" style="101" customWidth="1"/>
    <col min="1521" max="1521" width="10.125" style="101" customWidth="1"/>
    <col min="1522" max="1522" width="12.375" style="101" customWidth="1"/>
    <col min="1523" max="1523" width="10.125" style="101" customWidth="1"/>
    <col min="1524" max="1524" width="15.625" style="101" customWidth="1"/>
    <col min="1525" max="1525" width="10.125" style="101" customWidth="1"/>
    <col min="1526" max="1526" width="15.625" style="101" customWidth="1"/>
    <col min="1527" max="1527" width="10.125" style="101" customWidth="1"/>
    <col min="1528" max="1528" width="15.625" style="101" customWidth="1"/>
    <col min="1529" max="1529" width="10.125" style="101" customWidth="1"/>
    <col min="1530" max="1530" width="16.375" style="101" customWidth="1"/>
    <col min="1531" max="1531" width="10.125" style="101" customWidth="1"/>
    <col min="1532" max="1532" width="12.375" style="101" customWidth="1"/>
    <col min="1533" max="1533" width="10.125" style="101" customWidth="1"/>
    <col min="1534" max="1534" width="12.75" style="101" customWidth="1"/>
    <col min="1535" max="1535" width="10.125" style="101" customWidth="1"/>
    <col min="1536" max="1536" width="12.5" style="101" customWidth="1"/>
    <col min="1537" max="1537" width="10.125" style="101" customWidth="1"/>
    <col min="1538" max="1538" width="12.625" style="101" customWidth="1"/>
    <col min="1539" max="1539" width="10.125" style="101" customWidth="1"/>
    <col min="1540" max="1540" width="11.75" style="101" customWidth="1"/>
    <col min="1541" max="1541" width="10.125" style="101" customWidth="1"/>
    <col min="1542" max="1542" width="11.75" style="101" customWidth="1"/>
    <col min="1543" max="1765" width="10.125" style="101"/>
    <col min="1766" max="1766" width="28.25" style="101" customWidth="1"/>
    <col min="1767" max="1767" width="20.5" style="101" customWidth="1"/>
    <col min="1768" max="1769" width="14.75" style="101" customWidth="1"/>
    <col min="1770" max="1770" width="12.875" style="101" customWidth="1"/>
    <col min="1771" max="1771" width="10.75" style="101" customWidth="1"/>
    <col min="1772" max="1772" width="12.5" style="101" customWidth="1"/>
    <col min="1773" max="1773" width="10.125" style="101" customWidth="1"/>
    <col min="1774" max="1774" width="16.375" style="101" customWidth="1"/>
    <col min="1775" max="1775" width="16.625" style="101" customWidth="1"/>
    <col min="1776" max="1776" width="13.125" style="101" customWidth="1"/>
    <col min="1777" max="1777" width="10.125" style="101" customWidth="1"/>
    <col min="1778" max="1778" width="12.375" style="101" customWidth="1"/>
    <col min="1779" max="1779" width="10.125" style="101" customWidth="1"/>
    <col min="1780" max="1780" width="15.625" style="101" customWidth="1"/>
    <col min="1781" max="1781" width="10.125" style="101" customWidth="1"/>
    <col min="1782" max="1782" width="15.625" style="101" customWidth="1"/>
    <col min="1783" max="1783" width="10.125" style="101" customWidth="1"/>
    <col min="1784" max="1784" width="15.625" style="101" customWidth="1"/>
    <col min="1785" max="1785" width="10.125" style="101" customWidth="1"/>
    <col min="1786" max="1786" width="16.375" style="101" customWidth="1"/>
    <col min="1787" max="1787" width="10.125" style="101" customWidth="1"/>
    <col min="1788" max="1788" width="12.375" style="101" customWidth="1"/>
    <col min="1789" max="1789" width="10.125" style="101" customWidth="1"/>
    <col min="1790" max="1790" width="12.75" style="101" customWidth="1"/>
    <col min="1791" max="1791" width="10.125" style="101" customWidth="1"/>
    <col min="1792" max="1792" width="12.5" style="101" customWidth="1"/>
    <col min="1793" max="1793" width="10.125" style="101" customWidth="1"/>
    <col min="1794" max="1794" width="12.625" style="101" customWidth="1"/>
    <col min="1795" max="1795" width="10.125" style="101" customWidth="1"/>
    <col min="1796" max="1796" width="11.75" style="101" customWidth="1"/>
    <col min="1797" max="1797" width="10.125" style="101" customWidth="1"/>
    <col min="1798" max="1798" width="11.75" style="101" customWidth="1"/>
    <col min="1799" max="2021" width="10.125" style="101"/>
    <col min="2022" max="2022" width="28.25" style="101" customWidth="1"/>
    <col min="2023" max="2023" width="20.5" style="101" customWidth="1"/>
    <col min="2024" max="2025" width="14.75" style="101" customWidth="1"/>
    <col min="2026" max="2026" width="12.875" style="101" customWidth="1"/>
    <col min="2027" max="2027" width="10.75" style="101" customWidth="1"/>
    <col min="2028" max="2028" width="12.5" style="101" customWidth="1"/>
    <col min="2029" max="2029" width="10.125" style="101" customWidth="1"/>
    <col min="2030" max="2030" width="16.375" style="101" customWidth="1"/>
    <col min="2031" max="2031" width="16.625" style="101" customWidth="1"/>
    <col min="2032" max="2032" width="13.125" style="101" customWidth="1"/>
    <col min="2033" max="2033" width="10.125" style="101" customWidth="1"/>
    <col min="2034" max="2034" width="12.375" style="101" customWidth="1"/>
    <col min="2035" max="2035" width="10.125" style="101" customWidth="1"/>
    <col min="2036" max="2036" width="15.625" style="101" customWidth="1"/>
    <col min="2037" max="2037" width="10.125" style="101" customWidth="1"/>
    <col min="2038" max="2038" width="15.625" style="101" customWidth="1"/>
    <col min="2039" max="2039" width="10.125" style="101" customWidth="1"/>
    <col min="2040" max="2040" width="15.625" style="101" customWidth="1"/>
    <col min="2041" max="2041" width="10.125" style="101" customWidth="1"/>
    <col min="2042" max="2042" width="16.375" style="101" customWidth="1"/>
    <col min="2043" max="2043" width="10.125" style="101" customWidth="1"/>
    <col min="2044" max="2044" width="12.375" style="101" customWidth="1"/>
    <col min="2045" max="2045" width="10.125" style="101" customWidth="1"/>
    <col min="2046" max="2046" width="12.75" style="101" customWidth="1"/>
    <col min="2047" max="2047" width="10.125" style="101" customWidth="1"/>
    <col min="2048" max="2048" width="12.5" style="101" customWidth="1"/>
    <col min="2049" max="2049" width="10.125" style="101" customWidth="1"/>
    <col min="2050" max="2050" width="12.625" style="101" customWidth="1"/>
    <col min="2051" max="2051" width="10.125" style="101" customWidth="1"/>
    <col min="2052" max="2052" width="11.75" style="101" customWidth="1"/>
    <col min="2053" max="2053" width="10.125" style="101" customWidth="1"/>
    <col min="2054" max="2054" width="11.75" style="101" customWidth="1"/>
    <col min="2055" max="2277" width="10.125" style="101"/>
    <col min="2278" max="2278" width="28.25" style="101" customWidth="1"/>
    <col min="2279" max="2279" width="20.5" style="101" customWidth="1"/>
    <col min="2280" max="2281" width="14.75" style="101" customWidth="1"/>
    <col min="2282" max="2282" width="12.875" style="101" customWidth="1"/>
    <col min="2283" max="2283" width="10.75" style="101" customWidth="1"/>
    <col min="2284" max="2284" width="12.5" style="101" customWidth="1"/>
    <col min="2285" max="2285" width="10.125" style="101" customWidth="1"/>
    <col min="2286" max="2286" width="16.375" style="101" customWidth="1"/>
    <col min="2287" max="2287" width="16.625" style="101" customWidth="1"/>
    <col min="2288" max="2288" width="13.125" style="101" customWidth="1"/>
    <col min="2289" max="2289" width="10.125" style="101" customWidth="1"/>
    <col min="2290" max="2290" width="12.375" style="101" customWidth="1"/>
    <col min="2291" max="2291" width="10.125" style="101" customWidth="1"/>
    <col min="2292" max="2292" width="15.625" style="101" customWidth="1"/>
    <col min="2293" max="2293" width="10.125" style="101" customWidth="1"/>
    <col min="2294" max="2294" width="15.625" style="101" customWidth="1"/>
    <col min="2295" max="2295" width="10.125" style="101" customWidth="1"/>
    <col min="2296" max="2296" width="15.625" style="101" customWidth="1"/>
    <col min="2297" max="2297" width="10.125" style="101" customWidth="1"/>
    <col min="2298" max="2298" width="16.375" style="101" customWidth="1"/>
    <col min="2299" max="2299" width="10.125" style="101" customWidth="1"/>
    <col min="2300" max="2300" width="12.375" style="101" customWidth="1"/>
    <col min="2301" max="2301" width="10.125" style="101" customWidth="1"/>
    <col min="2302" max="2302" width="12.75" style="101" customWidth="1"/>
    <col min="2303" max="2303" width="10.125" style="101" customWidth="1"/>
    <col min="2304" max="2304" width="12.5" style="101" customWidth="1"/>
    <col min="2305" max="2305" width="10.125" style="101" customWidth="1"/>
    <col min="2306" max="2306" width="12.625" style="101" customWidth="1"/>
    <col min="2307" max="2307" width="10.125" style="101" customWidth="1"/>
    <col min="2308" max="2308" width="11.75" style="101" customWidth="1"/>
    <col min="2309" max="2309" width="10.125" style="101" customWidth="1"/>
    <col min="2310" max="2310" width="11.75" style="101" customWidth="1"/>
    <col min="2311" max="2533" width="10.125" style="101"/>
    <col min="2534" max="2534" width="28.25" style="101" customWidth="1"/>
    <col min="2535" max="2535" width="20.5" style="101" customWidth="1"/>
    <col min="2536" max="2537" width="14.75" style="101" customWidth="1"/>
    <col min="2538" max="2538" width="12.875" style="101" customWidth="1"/>
    <col min="2539" max="2539" width="10.75" style="101" customWidth="1"/>
    <col min="2540" max="2540" width="12.5" style="101" customWidth="1"/>
    <col min="2541" max="2541" width="10.125" style="101" customWidth="1"/>
    <col min="2542" max="2542" width="16.375" style="101" customWidth="1"/>
    <col min="2543" max="2543" width="16.625" style="101" customWidth="1"/>
    <col min="2544" max="2544" width="13.125" style="101" customWidth="1"/>
    <col min="2545" max="2545" width="10.125" style="101" customWidth="1"/>
    <col min="2546" max="2546" width="12.375" style="101" customWidth="1"/>
    <col min="2547" max="2547" width="10.125" style="101" customWidth="1"/>
    <col min="2548" max="2548" width="15.625" style="101" customWidth="1"/>
    <col min="2549" max="2549" width="10.125" style="101" customWidth="1"/>
    <col min="2550" max="2550" width="15.625" style="101" customWidth="1"/>
    <col min="2551" max="2551" width="10.125" style="101" customWidth="1"/>
    <col min="2552" max="2552" width="15.625" style="101" customWidth="1"/>
    <col min="2553" max="2553" width="10.125" style="101" customWidth="1"/>
    <col min="2554" max="2554" width="16.375" style="101" customWidth="1"/>
    <col min="2555" max="2555" width="10.125" style="101" customWidth="1"/>
    <col min="2556" max="2556" width="12.375" style="101" customWidth="1"/>
    <col min="2557" max="2557" width="10.125" style="101" customWidth="1"/>
    <col min="2558" max="2558" width="12.75" style="101" customWidth="1"/>
    <col min="2559" max="2559" width="10.125" style="101" customWidth="1"/>
    <col min="2560" max="2560" width="12.5" style="101" customWidth="1"/>
    <col min="2561" max="2561" width="10.125" style="101" customWidth="1"/>
    <col min="2562" max="2562" width="12.625" style="101" customWidth="1"/>
    <col min="2563" max="2563" width="10.125" style="101" customWidth="1"/>
    <col min="2564" max="2564" width="11.75" style="101" customWidth="1"/>
    <col min="2565" max="2565" width="10.125" style="101" customWidth="1"/>
    <col min="2566" max="2566" width="11.75" style="101" customWidth="1"/>
    <col min="2567" max="2789" width="10.125" style="101"/>
    <col min="2790" max="2790" width="28.25" style="101" customWidth="1"/>
    <col min="2791" max="2791" width="20.5" style="101" customWidth="1"/>
    <col min="2792" max="2793" width="14.75" style="101" customWidth="1"/>
    <col min="2794" max="2794" width="12.875" style="101" customWidth="1"/>
    <col min="2795" max="2795" width="10.75" style="101" customWidth="1"/>
    <col min="2796" max="2796" width="12.5" style="101" customWidth="1"/>
    <col min="2797" max="2797" width="10.125" style="101" customWidth="1"/>
    <col min="2798" max="2798" width="16.375" style="101" customWidth="1"/>
    <col min="2799" max="2799" width="16.625" style="101" customWidth="1"/>
    <col min="2800" max="2800" width="13.125" style="101" customWidth="1"/>
    <col min="2801" max="2801" width="10.125" style="101" customWidth="1"/>
    <col min="2802" max="2802" width="12.375" style="101" customWidth="1"/>
    <col min="2803" max="2803" width="10.125" style="101" customWidth="1"/>
    <col min="2804" max="2804" width="15.625" style="101" customWidth="1"/>
    <col min="2805" max="2805" width="10.125" style="101" customWidth="1"/>
    <col min="2806" max="2806" width="15.625" style="101" customWidth="1"/>
    <col min="2807" max="2807" width="10.125" style="101" customWidth="1"/>
    <col min="2808" max="2808" width="15.625" style="101" customWidth="1"/>
    <col min="2809" max="2809" width="10.125" style="101" customWidth="1"/>
    <col min="2810" max="2810" width="16.375" style="101" customWidth="1"/>
    <col min="2811" max="2811" width="10.125" style="101" customWidth="1"/>
    <col min="2812" max="2812" width="12.375" style="101" customWidth="1"/>
    <col min="2813" max="2813" width="10.125" style="101" customWidth="1"/>
    <col min="2814" max="2814" width="12.75" style="101" customWidth="1"/>
    <col min="2815" max="2815" width="10.125" style="101" customWidth="1"/>
    <col min="2816" max="2816" width="12.5" style="101" customWidth="1"/>
    <col min="2817" max="2817" width="10.125" style="101" customWidth="1"/>
    <col min="2818" max="2818" width="12.625" style="101" customWidth="1"/>
    <col min="2819" max="2819" width="10.125" style="101" customWidth="1"/>
    <col min="2820" max="2820" width="11.75" style="101" customWidth="1"/>
    <col min="2821" max="2821" width="10.125" style="101" customWidth="1"/>
    <col min="2822" max="2822" width="11.75" style="101" customWidth="1"/>
    <col min="2823" max="3045" width="10.125" style="101"/>
    <col min="3046" max="3046" width="28.25" style="101" customWidth="1"/>
    <col min="3047" max="3047" width="20.5" style="101" customWidth="1"/>
    <col min="3048" max="3049" width="14.75" style="101" customWidth="1"/>
    <col min="3050" max="3050" width="12.875" style="101" customWidth="1"/>
    <col min="3051" max="3051" width="10.75" style="101" customWidth="1"/>
    <col min="3052" max="3052" width="12.5" style="101" customWidth="1"/>
    <col min="3053" max="3053" width="10.125" style="101" customWidth="1"/>
    <col min="3054" max="3054" width="16.375" style="101" customWidth="1"/>
    <col min="3055" max="3055" width="16.625" style="101" customWidth="1"/>
    <col min="3056" max="3056" width="13.125" style="101" customWidth="1"/>
    <col min="3057" max="3057" width="10.125" style="101" customWidth="1"/>
    <col min="3058" max="3058" width="12.375" style="101" customWidth="1"/>
    <col min="3059" max="3059" width="10.125" style="101" customWidth="1"/>
    <col min="3060" max="3060" width="15.625" style="101" customWidth="1"/>
    <col min="3061" max="3061" width="10.125" style="101" customWidth="1"/>
    <col min="3062" max="3062" width="15.625" style="101" customWidth="1"/>
    <col min="3063" max="3063" width="10.125" style="101" customWidth="1"/>
    <col min="3064" max="3064" width="15.625" style="101" customWidth="1"/>
    <col min="3065" max="3065" width="10.125" style="101" customWidth="1"/>
    <col min="3066" max="3066" width="16.375" style="101" customWidth="1"/>
    <col min="3067" max="3067" width="10.125" style="101" customWidth="1"/>
    <col min="3068" max="3068" width="12.375" style="101" customWidth="1"/>
    <col min="3069" max="3069" width="10.125" style="101" customWidth="1"/>
    <col min="3070" max="3070" width="12.75" style="101" customWidth="1"/>
    <col min="3071" max="3071" width="10.125" style="101" customWidth="1"/>
    <col min="3072" max="3072" width="12.5" style="101" customWidth="1"/>
    <col min="3073" max="3073" width="10.125" style="101" customWidth="1"/>
    <col min="3074" max="3074" width="12.625" style="101" customWidth="1"/>
    <col min="3075" max="3075" width="10.125" style="101" customWidth="1"/>
    <col min="3076" max="3076" width="11.75" style="101" customWidth="1"/>
    <col min="3077" max="3077" width="10.125" style="101" customWidth="1"/>
    <col min="3078" max="3078" width="11.75" style="101" customWidth="1"/>
    <col min="3079" max="3301" width="10.125" style="101"/>
    <col min="3302" max="3302" width="28.25" style="101" customWidth="1"/>
    <col min="3303" max="3303" width="20.5" style="101" customWidth="1"/>
    <col min="3304" max="3305" width="14.75" style="101" customWidth="1"/>
    <col min="3306" max="3306" width="12.875" style="101" customWidth="1"/>
    <col min="3307" max="3307" width="10.75" style="101" customWidth="1"/>
    <col min="3308" max="3308" width="12.5" style="101" customWidth="1"/>
    <col min="3309" max="3309" width="10.125" style="101" customWidth="1"/>
    <col min="3310" max="3310" width="16.375" style="101" customWidth="1"/>
    <col min="3311" max="3311" width="16.625" style="101" customWidth="1"/>
    <col min="3312" max="3312" width="13.125" style="101" customWidth="1"/>
    <col min="3313" max="3313" width="10.125" style="101" customWidth="1"/>
    <col min="3314" max="3314" width="12.375" style="101" customWidth="1"/>
    <col min="3315" max="3315" width="10.125" style="101" customWidth="1"/>
    <col min="3316" max="3316" width="15.625" style="101" customWidth="1"/>
    <col min="3317" max="3317" width="10.125" style="101" customWidth="1"/>
    <col min="3318" max="3318" width="15.625" style="101" customWidth="1"/>
    <col min="3319" max="3319" width="10.125" style="101" customWidth="1"/>
    <col min="3320" max="3320" width="15.625" style="101" customWidth="1"/>
    <col min="3321" max="3321" width="10.125" style="101" customWidth="1"/>
    <col min="3322" max="3322" width="16.375" style="101" customWidth="1"/>
    <col min="3323" max="3323" width="10.125" style="101" customWidth="1"/>
    <col min="3324" max="3324" width="12.375" style="101" customWidth="1"/>
    <col min="3325" max="3325" width="10.125" style="101" customWidth="1"/>
    <col min="3326" max="3326" width="12.75" style="101" customWidth="1"/>
    <col min="3327" max="3327" width="10.125" style="101" customWidth="1"/>
    <col min="3328" max="3328" width="12.5" style="101" customWidth="1"/>
    <col min="3329" max="3329" width="10.125" style="101" customWidth="1"/>
    <col min="3330" max="3330" width="12.625" style="101" customWidth="1"/>
    <col min="3331" max="3331" width="10.125" style="101" customWidth="1"/>
    <col min="3332" max="3332" width="11.75" style="101" customWidth="1"/>
    <col min="3333" max="3333" width="10.125" style="101" customWidth="1"/>
    <col min="3334" max="3334" width="11.75" style="101" customWidth="1"/>
    <col min="3335" max="3557" width="10.125" style="101"/>
    <col min="3558" max="3558" width="28.25" style="101" customWidth="1"/>
    <col min="3559" max="3559" width="20.5" style="101" customWidth="1"/>
    <col min="3560" max="3561" width="14.75" style="101" customWidth="1"/>
    <col min="3562" max="3562" width="12.875" style="101" customWidth="1"/>
    <col min="3563" max="3563" width="10.75" style="101" customWidth="1"/>
    <col min="3564" max="3564" width="12.5" style="101" customWidth="1"/>
    <col min="3565" max="3565" width="10.125" style="101" customWidth="1"/>
    <col min="3566" max="3566" width="16.375" style="101" customWidth="1"/>
    <col min="3567" max="3567" width="16.625" style="101" customWidth="1"/>
    <col min="3568" max="3568" width="13.125" style="101" customWidth="1"/>
    <col min="3569" max="3569" width="10.125" style="101" customWidth="1"/>
    <col min="3570" max="3570" width="12.375" style="101" customWidth="1"/>
    <col min="3571" max="3571" width="10.125" style="101" customWidth="1"/>
    <col min="3572" max="3572" width="15.625" style="101" customWidth="1"/>
    <col min="3573" max="3573" width="10.125" style="101" customWidth="1"/>
    <col min="3574" max="3574" width="15.625" style="101" customWidth="1"/>
    <col min="3575" max="3575" width="10.125" style="101" customWidth="1"/>
    <col min="3576" max="3576" width="15.625" style="101" customWidth="1"/>
    <col min="3577" max="3577" width="10.125" style="101" customWidth="1"/>
    <col min="3578" max="3578" width="16.375" style="101" customWidth="1"/>
    <col min="3579" max="3579" width="10.125" style="101" customWidth="1"/>
    <col min="3580" max="3580" width="12.375" style="101" customWidth="1"/>
    <col min="3581" max="3581" width="10.125" style="101" customWidth="1"/>
    <col min="3582" max="3582" width="12.75" style="101" customWidth="1"/>
    <col min="3583" max="3583" width="10.125" style="101" customWidth="1"/>
    <col min="3584" max="3584" width="12.5" style="101" customWidth="1"/>
    <col min="3585" max="3585" width="10.125" style="101" customWidth="1"/>
    <col min="3586" max="3586" width="12.625" style="101" customWidth="1"/>
    <col min="3587" max="3587" width="10.125" style="101" customWidth="1"/>
    <col min="3588" max="3588" width="11.75" style="101" customWidth="1"/>
    <col min="3589" max="3589" width="10.125" style="101" customWidth="1"/>
    <col min="3590" max="3590" width="11.75" style="101" customWidth="1"/>
    <col min="3591" max="3813" width="10.125" style="101"/>
    <col min="3814" max="3814" width="28.25" style="101" customWidth="1"/>
    <col min="3815" max="3815" width="20.5" style="101" customWidth="1"/>
    <col min="3816" max="3817" width="14.75" style="101" customWidth="1"/>
    <col min="3818" max="3818" width="12.875" style="101" customWidth="1"/>
    <col min="3819" max="3819" width="10.75" style="101" customWidth="1"/>
    <col min="3820" max="3820" width="12.5" style="101" customWidth="1"/>
    <col min="3821" max="3821" width="10.125" style="101" customWidth="1"/>
    <col min="3822" max="3822" width="16.375" style="101" customWidth="1"/>
    <col min="3823" max="3823" width="16.625" style="101" customWidth="1"/>
    <col min="3824" max="3824" width="13.125" style="101" customWidth="1"/>
    <col min="3825" max="3825" width="10.125" style="101" customWidth="1"/>
    <col min="3826" max="3826" width="12.375" style="101" customWidth="1"/>
    <col min="3827" max="3827" width="10.125" style="101" customWidth="1"/>
    <col min="3828" max="3828" width="15.625" style="101" customWidth="1"/>
    <col min="3829" max="3829" width="10.125" style="101" customWidth="1"/>
    <col min="3830" max="3830" width="15.625" style="101" customWidth="1"/>
    <col min="3831" max="3831" width="10.125" style="101" customWidth="1"/>
    <col min="3832" max="3832" width="15.625" style="101" customWidth="1"/>
    <col min="3833" max="3833" width="10.125" style="101" customWidth="1"/>
    <col min="3834" max="3834" width="16.375" style="101" customWidth="1"/>
    <col min="3835" max="3835" width="10.125" style="101" customWidth="1"/>
    <col min="3836" max="3836" width="12.375" style="101" customWidth="1"/>
    <col min="3837" max="3837" width="10.125" style="101" customWidth="1"/>
    <col min="3838" max="3838" width="12.75" style="101" customWidth="1"/>
    <col min="3839" max="3839" width="10.125" style="101" customWidth="1"/>
    <col min="3840" max="3840" width="12.5" style="101" customWidth="1"/>
    <col min="3841" max="3841" width="10.125" style="101" customWidth="1"/>
    <col min="3842" max="3842" width="12.625" style="101" customWidth="1"/>
    <col min="3843" max="3843" width="10.125" style="101" customWidth="1"/>
    <col min="3844" max="3844" width="11.75" style="101" customWidth="1"/>
    <col min="3845" max="3845" width="10.125" style="101" customWidth="1"/>
    <col min="3846" max="3846" width="11.75" style="101" customWidth="1"/>
    <col min="3847" max="4069" width="10.125" style="101"/>
    <col min="4070" max="4070" width="28.25" style="101" customWidth="1"/>
    <col min="4071" max="4071" width="20.5" style="101" customWidth="1"/>
    <col min="4072" max="4073" width="14.75" style="101" customWidth="1"/>
    <col min="4074" max="4074" width="12.875" style="101" customWidth="1"/>
    <col min="4075" max="4075" width="10.75" style="101" customWidth="1"/>
    <col min="4076" max="4076" width="12.5" style="101" customWidth="1"/>
    <col min="4077" max="4077" width="10.125" style="101" customWidth="1"/>
    <col min="4078" max="4078" width="16.375" style="101" customWidth="1"/>
    <col min="4079" max="4079" width="16.625" style="101" customWidth="1"/>
    <col min="4080" max="4080" width="13.125" style="101" customWidth="1"/>
    <col min="4081" max="4081" width="10.125" style="101" customWidth="1"/>
    <col min="4082" max="4082" width="12.375" style="101" customWidth="1"/>
    <col min="4083" max="4083" width="10.125" style="101" customWidth="1"/>
    <col min="4084" max="4084" width="15.625" style="101" customWidth="1"/>
    <col min="4085" max="4085" width="10.125" style="101" customWidth="1"/>
    <col min="4086" max="4086" width="15.625" style="101" customWidth="1"/>
    <col min="4087" max="4087" width="10.125" style="101" customWidth="1"/>
    <col min="4088" max="4088" width="15.625" style="101" customWidth="1"/>
    <col min="4089" max="4089" width="10.125" style="101" customWidth="1"/>
    <col min="4090" max="4090" width="16.375" style="101" customWidth="1"/>
    <col min="4091" max="4091" width="10.125" style="101" customWidth="1"/>
    <col min="4092" max="4092" width="12.375" style="101" customWidth="1"/>
    <col min="4093" max="4093" width="10.125" style="101" customWidth="1"/>
    <col min="4094" max="4094" width="12.75" style="101" customWidth="1"/>
    <col min="4095" max="4095" width="10.125" style="101" customWidth="1"/>
    <col min="4096" max="4096" width="12.5" style="101" customWidth="1"/>
    <col min="4097" max="4097" width="10.125" style="101" customWidth="1"/>
    <col min="4098" max="4098" width="12.625" style="101" customWidth="1"/>
    <col min="4099" max="4099" width="10.125" style="101" customWidth="1"/>
    <col min="4100" max="4100" width="11.75" style="101" customWidth="1"/>
    <col min="4101" max="4101" width="10.125" style="101" customWidth="1"/>
    <col min="4102" max="4102" width="11.75" style="101" customWidth="1"/>
    <col min="4103" max="4325" width="10.125" style="101"/>
    <col min="4326" max="4326" width="28.25" style="101" customWidth="1"/>
    <col min="4327" max="4327" width="20.5" style="101" customWidth="1"/>
    <col min="4328" max="4329" width="14.75" style="101" customWidth="1"/>
    <col min="4330" max="4330" width="12.875" style="101" customWidth="1"/>
    <col min="4331" max="4331" width="10.75" style="101" customWidth="1"/>
    <col min="4332" max="4332" width="12.5" style="101" customWidth="1"/>
    <col min="4333" max="4333" width="10.125" style="101" customWidth="1"/>
    <col min="4334" max="4334" width="16.375" style="101" customWidth="1"/>
    <col min="4335" max="4335" width="16.625" style="101" customWidth="1"/>
    <col min="4336" max="4336" width="13.125" style="101" customWidth="1"/>
    <col min="4337" max="4337" width="10.125" style="101" customWidth="1"/>
    <col min="4338" max="4338" width="12.375" style="101" customWidth="1"/>
    <col min="4339" max="4339" width="10.125" style="101" customWidth="1"/>
    <col min="4340" max="4340" width="15.625" style="101" customWidth="1"/>
    <col min="4341" max="4341" width="10.125" style="101" customWidth="1"/>
    <col min="4342" max="4342" width="15.625" style="101" customWidth="1"/>
    <col min="4343" max="4343" width="10.125" style="101" customWidth="1"/>
    <col min="4344" max="4344" width="15.625" style="101" customWidth="1"/>
    <col min="4345" max="4345" width="10.125" style="101" customWidth="1"/>
    <col min="4346" max="4346" width="16.375" style="101" customWidth="1"/>
    <col min="4347" max="4347" width="10.125" style="101" customWidth="1"/>
    <col min="4348" max="4348" width="12.375" style="101" customWidth="1"/>
    <col min="4349" max="4349" width="10.125" style="101" customWidth="1"/>
    <col min="4350" max="4350" width="12.75" style="101" customWidth="1"/>
    <col min="4351" max="4351" width="10.125" style="101" customWidth="1"/>
    <col min="4352" max="4352" width="12.5" style="101" customWidth="1"/>
    <col min="4353" max="4353" width="10.125" style="101" customWidth="1"/>
    <col min="4354" max="4354" width="12.625" style="101" customWidth="1"/>
    <col min="4355" max="4355" width="10.125" style="101" customWidth="1"/>
    <col min="4356" max="4356" width="11.75" style="101" customWidth="1"/>
    <col min="4357" max="4357" width="10.125" style="101" customWidth="1"/>
    <col min="4358" max="4358" width="11.75" style="101" customWidth="1"/>
    <col min="4359" max="4581" width="10.125" style="101"/>
    <col min="4582" max="4582" width="28.25" style="101" customWidth="1"/>
    <col min="4583" max="4583" width="20.5" style="101" customWidth="1"/>
    <col min="4584" max="4585" width="14.75" style="101" customWidth="1"/>
    <col min="4586" max="4586" width="12.875" style="101" customWidth="1"/>
    <col min="4587" max="4587" width="10.75" style="101" customWidth="1"/>
    <col min="4588" max="4588" width="12.5" style="101" customWidth="1"/>
    <col min="4589" max="4589" width="10.125" style="101" customWidth="1"/>
    <col min="4590" max="4590" width="16.375" style="101" customWidth="1"/>
    <col min="4591" max="4591" width="16.625" style="101" customWidth="1"/>
    <col min="4592" max="4592" width="13.125" style="101" customWidth="1"/>
    <col min="4593" max="4593" width="10.125" style="101" customWidth="1"/>
    <col min="4594" max="4594" width="12.375" style="101" customWidth="1"/>
    <col min="4595" max="4595" width="10.125" style="101" customWidth="1"/>
    <col min="4596" max="4596" width="15.625" style="101" customWidth="1"/>
    <col min="4597" max="4597" width="10.125" style="101" customWidth="1"/>
    <col min="4598" max="4598" width="15.625" style="101" customWidth="1"/>
    <col min="4599" max="4599" width="10.125" style="101" customWidth="1"/>
    <col min="4600" max="4600" width="15.625" style="101" customWidth="1"/>
    <col min="4601" max="4601" width="10.125" style="101" customWidth="1"/>
    <col min="4602" max="4602" width="16.375" style="101" customWidth="1"/>
    <col min="4603" max="4603" width="10.125" style="101" customWidth="1"/>
    <col min="4604" max="4604" width="12.375" style="101" customWidth="1"/>
    <col min="4605" max="4605" width="10.125" style="101" customWidth="1"/>
    <col min="4606" max="4606" width="12.75" style="101" customWidth="1"/>
    <col min="4607" max="4607" width="10.125" style="101" customWidth="1"/>
    <col min="4608" max="4608" width="12.5" style="101" customWidth="1"/>
    <col min="4609" max="4609" width="10.125" style="101" customWidth="1"/>
    <col min="4610" max="4610" width="12.625" style="101" customWidth="1"/>
    <col min="4611" max="4611" width="10.125" style="101" customWidth="1"/>
    <col min="4612" max="4612" width="11.75" style="101" customWidth="1"/>
    <col min="4613" max="4613" width="10.125" style="101" customWidth="1"/>
    <col min="4614" max="4614" width="11.75" style="101" customWidth="1"/>
    <col min="4615" max="4837" width="10.125" style="101"/>
    <col min="4838" max="4838" width="28.25" style="101" customWidth="1"/>
    <col min="4839" max="4839" width="20.5" style="101" customWidth="1"/>
    <col min="4840" max="4841" width="14.75" style="101" customWidth="1"/>
    <col min="4842" max="4842" width="12.875" style="101" customWidth="1"/>
    <col min="4843" max="4843" width="10.75" style="101" customWidth="1"/>
    <col min="4844" max="4844" width="12.5" style="101" customWidth="1"/>
    <col min="4845" max="4845" width="10.125" style="101" customWidth="1"/>
    <col min="4846" max="4846" width="16.375" style="101" customWidth="1"/>
    <col min="4847" max="4847" width="16.625" style="101" customWidth="1"/>
    <col min="4848" max="4848" width="13.125" style="101" customWidth="1"/>
    <col min="4849" max="4849" width="10.125" style="101" customWidth="1"/>
    <col min="4850" max="4850" width="12.375" style="101" customWidth="1"/>
    <col min="4851" max="4851" width="10.125" style="101" customWidth="1"/>
    <col min="4852" max="4852" width="15.625" style="101" customWidth="1"/>
    <col min="4853" max="4853" width="10.125" style="101" customWidth="1"/>
    <col min="4854" max="4854" width="15.625" style="101" customWidth="1"/>
    <col min="4855" max="4855" width="10.125" style="101" customWidth="1"/>
    <col min="4856" max="4856" width="15.625" style="101" customWidth="1"/>
    <col min="4857" max="4857" width="10.125" style="101" customWidth="1"/>
    <col min="4858" max="4858" width="16.375" style="101" customWidth="1"/>
    <col min="4859" max="4859" width="10.125" style="101" customWidth="1"/>
    <col min="4860" max="4860" width="12.375" style="101" customWidth="1"/>
    <col min="4861" max="4861" width="10.125" style="101" customWidth="1"/>
    <col min="4862" max="4862" width="12.75" style="101" customWidth="1"/>
    <col min="4863" max="4863" width="10.125" style="101" customWidth="1"/>
    <col min="4864" max="4864" width="12.5" style="101" customWidth="1"/>
    <col min="4865" max="4865" width="10.125" style="101" customWidth="1"/>
    <col min="4866" max="4866" width="12.625" style="101" customWidth="1"/>
    <col min="4867" max="4867" width="10.125" style="101" customWidth="1"/>
    <col min="4868" max="4868" width="11.75" style="101" customWidth="1"/>
    <col min="4869" max="4869" width="10.125" style="101" customWidth="1"/>
    <col min="4870" max="4870" width="11.75" style="101" customWidth="1"/>
    <col min="4871" max="5093" width="10.125" style="101"/>
    <col min="5094" max="5094" width="28.25" style="101" customWidth="1"/>
    <col min="5095" max="5095" width="20.5" style="101" customWidth="1"/>
    <col min="5096" max="5097" width="14.75" style="101" customWidth="1"/>
    <col min="5098" max="5098" width="12.875" style="101" customWidth="1"/>
    <col min="5099" max="5099" width="10.75" style="101" customWidth="1"/>
    <col min="5100" max="5100" width="12.5" style="101" customWidth="1"/>
    <col min="5101" max="5101" width="10.125" style="101" customWidth="1"/>
    <col min="5102" max="5102" width="16.375" style="101" customWidth="1"/>
    <col min="5103" max="5103" width="16.625" style="101" customWidth="1"/>
    <col min="5104" max="5104" width="13.125" style="101" customWidth="1"/>
    <col min="5105" max="5105" width="10.125" style="101" customWidth="1"/>
    <col min="5106" max="5106" width="12.375" style="101" customWidth="1"/>
    <col min="5107" max="5107" width="10.125" style="101" customWidth="1"/>
    <col min="5108" max="5108" width="15.625" style="101" customWidth="1"/>
    <col min="5109" max="5109" width="10.125" style="101" customWidth="1"/>
    <col min="5110" max="5110" width="15.625" style="101" customWidth="1"/>
    <col min="5111" max="5111" width="10.125" style="101" customWidth="1"/>
    <col min="5112" max="5112" width="15.625" style="101" customWidth="1"/>
    <col min="5113" max="5113" width="10.125" style="101" customWidth="1"/>
    <col min="5114" max="5114" width="16.375" style="101" customWidth="1"/>
    <col min="5115" max="5115" width="10.125" style="101" customWidth="1"/>
    <col min="5116" max="5116" width="12.375" style="101" customWidth="1"/>
    <col min="5117" max="5117" width="10.125" style="101" customWidth="1"/>
    <col min="5118" max="5118" width="12.75" style="101" customWidth="1"/>
    <col min="5119" max="5119" width="10.125" style="101" customWidth="1"/>
    <col min="5120" max="5120" width="12.5" style="101" customWidth="1"/>
    <col min="5121" max="5121" width="10.125" style="101" customWidth="1"/>
    <col min="5122" max="5122" width="12.625" style="101" customWidth="1"/>
    <col min="5123" max="5123" width="10.125" style="101" customWidth="1"/>
    <col min="5124" max="5124" width="11.75" style="101" customWidth="1"/>
    <col min="5125" max="5125" width="10.125" style="101" customWidth="1"/>
    <col min="5126" max="5126" width="11.75" style="101" customWidth="1"/>
    <col min="5127" max="5349" width="10.125" style="101"/>
    <col min="5350" max="5350" width="28.25" style="101" customWidth="1"/>
    <col min="5351" max="5351" width="20.5" style="101" customWidth="1"/>
    <col min="5352" max="5353" width="14.75" style="101" customWidth="1"/>
    <col min="5354" max="5354" width="12.875" style="101" customWidth="1"/>
    <col min="5355" max="5355" width="10.75" style="101" customWidth="1"/>
    <col min="5356" max="5356" width="12.5" style="101" customWidth="1"/>
    <col min="5357" max="5357" width="10.125" style="101" customWidth="1"/>
    <col min="5358" max="5358" width="16.375" style="101" customWidth="1"/>
    <col min="5359" max="5359" width="16.625" style="101" customWidth="1"/>
    <col min="5360" max="5360" width="13.125" style="101" customWidth="1"/>
    <col min="5361" max="5361" width="10.125" style="101" customWidth="1"/>
    <col min="5362" max="5362" width="12.375" style="101" customWidth="1"/>
    <col min="5363" max="5363" width="10.125" style="101" customWidth="1"/>
    <col min="5364" max="5364" width="15.625" style="101" customWidth="1"/>
    <col min="5365" max="5365" width="10.125" style="101" customWidth="1"/>
    <col min="5366" max="5366" width="15.625" style="101" customWidth="1"/>
    <col min="5367" max="5367" width="10.125" style="101" customWidth="1"/>
    <col min="5368" max="5368" width="15.625" style="101" customWidth="1"/>
    <col min="5369" max="5369" width="10.125" style="101" customWidth="1"/>
    <col min="5370" max="5370" width="16.375" style="101" customWidth="1"/>
    <col min="5371" max="5371" width="10.125" style="101" customWidth="1"/>
    <col min="5372" max="5372" width="12.375" style="101" customWidth="1"/>
    <col min="5373" max="5373" width="10.125" style="101" customWidth="1"/>
    <col min="5374" max="5374" width="12.75" style="101" customWidth="1"/>
    <col min="5375" max="5375" width="10.125" style="101" customWidth="1"/>
    <col min="5376" max="5376" width="12.5" style="101" customWidth="1"/>
    <col min="5377" max="5377" width="10.125" style="101" customWidth="1"/>
    <col min="5378" max="5378" width="12.625" style="101" customWidth="1"/>
    <col min="5379" max="5379" width="10.125" style="101" customWidth="1"/>
    <col min="5380" max="5380" width="11.75" style="101" customWidth="1"/>
    <col min="5381" max="5381" width="10.125" style="101" customWidth="1"/>
    <col min="5382" max="5382" width="11.75" style="101" customWidth="1"/>
    <col min="5383" max="5605" width="10.125" style="101"/>
    <col min="5606" max="5606" width="28.25" style="101" customWidth="1"/>
    <col min="5607" max="5607" width="20.5" style="101" customWidth="1"/>
    <col min="5608" max="5609" width="14.75" style="101" customWidth="1"/>
    <col min="5610" max="5610" width="12.875" style="101" customWidth="1"/>
    <col min="5611" max="5611" width="10.75" style="101" customWidth="1"/>
    <col min="5612" max="5612" width="12.5" style="101" customWidth="1"/>
    <col min="5613" max="5613" width="10.125" style="101" customWidth="1"/>
    <col min="5614" max="5614" width="16.375" style="101" customWidth="1"/>
    <col min="5615" max="5615" width="16.625" style="101" customWidth="1"/>
    <col min="5616" max="5616" width="13.125" style="101" customWidth="1"/>
    <col min="5617" max="5617" width="10.125" style="101" customWidth="1"/>
    <col min="5618" max="5618" width="12.375" style="101" customWidth="1"/>
    <col min="5619" max="5619" width="10.125" style="101" customWidth="1"/>
    <col min="5620" max="5620" width="15.625" style="101" customWidth="1"/>
    <col min="5621" max="5621" width="10.125" style="101" customWidth="1"/>
    <col min="5622" max="5622" width="15.625" style="101" customWidth="1"/>
    <col min="5623" max="5623" width="10.125" style="101" customWidth="1"/>
    <col min="5624" max="5624" width="15.625" style="101" customWidth="1"/>
    <col min="5625" max="5625" width="10.125" style="101" customWidth="1"/>
    <col min="5626" max="5626" width="16.375" style="101" customWidth="1"/>
    <col min="5627" max="5627" width="10.125" style="101" customWidth="1"/>
    <col min="5628" max="5628" width="12.375" style="101" customWidth="1"/>
    <col min="5629" max="5629" width="10.125" style="101" customWidth="1"/>
    <col min="5630" max="5630" width="12.75" style="101" customWidth="1"/>
    <col min="5631" max="5631" width="10.125" style="101" customWidth="1"/>
    <col min="5632" max="5632" width="12.5" style="101" customWidth="1"/>
    <col min="5633" max="5633" width="10.125" style="101" customWidth="1"/>
    <col min="5634" max="5634" width="12.625" style="101" customWidth="1"/>
    <col min="5635" max="5635" width="10.125" style="101" customWidth="1"/>
    <col min="5636" max="5636" width="11.75" style="101" customWidth="1"/>
    <col min="5637" max="5637" width="10.125" style="101" customWidth="1"/>
    <col min="5638" max="5638" width="11.75" style="101" customWidth="1"/>
    <col min="5639" max="5861" width="10.125" style="101"/>
    <col min="5862" max="5862" width="28.25" style="101" customWidth="1"/>
    <col min="5863" max="5863" width="20.5" style="101" customWidth="1"/>
    <col min="5864" max="5865" width="14.75" style="101" customWidth="1"/>
    <col min="5866" max="5866" width="12.875" style="101" customWidth="1"/>
    <col min="5867" max="5867" width="10.75" style="101" customWidth="1"/>
    <col min="5868" max="5868" width="12.5" style="101" customWidth="1"/>
    <col min="5869" max="5869" width="10.125" style="101" customWidth="1"/>
    <col min="5870" max="5870" width="16.375" style="101" customWidth="1"/>
    <col min="5871" max="5871" width="16.625" style="101" customWidth="1"/>
    <col min="5872" max="5872" width="13.125" style="101" customWidth="1"/>
    <col min="5873" max="5873" width="10.125" style="101" customWidth="1"/>
    <col min="5874" max="5874" width="12.375" style="101" customWidth="1"/>
    <col min="5875" max="5875" width="10.125" style="101" customWidth="1"/>
    <col min="5876" max="5876" width="15.625" style="101" customWidth="1"/>
    <col min="5877" max="5877" width="10.125" style="101" customWidth="1"/>
    <col min="5878" max="5878" width="15.625" style="101" customWidth="1"/>
    <col min="5879" max="5879" width="10.125" style="101" customWidth="1"/>
    <col min="5880" max="5880" width="15.625" style="101" customWidth="1"/>
    <col min="5881" max="5881" width="10.125" style="101" customWidth="1"/>
    <col min="5882" max="5882" width="16.375" style="101" customWidth="1"/>
    <col min="5883" max="5883" width="10.125" style="101" customWidth="1"/>
    <col min="5884" max="5884" width="12.375" style="101" customWidth="1"/>
    <col min="5885" max="5885" width="10.125" style="101" customWidth="1"/>
    <col min="5886" max="5886" width="12.75" style="101" customWidth="1"/>
    <col min="5887" max="5887" width="10.125" style="101" customWidth="1"/>
    <col min="5888" max="5888" width="12.5" style="101" customWidth="1"/>
    <col min="5889" max="5889" width="10.125" style="101" customWidth="1"/>
    <col min="5890" max="5890" width="12.625" style="101" customWidth="1"/>
    <col min="5891" max="5891" width="10.125" style="101" customWidth="1"/>
    <col min="5892" max="5892" width="11.75" style="101" customWidth="1"/>
    <col min="5893" max="5893" width="10.125" style="101" customWidth="1"/>
    <col min="5894" max="5894" width="11.75" style="101" customWidth="1"/>
    <col min="5895" max="6117" width="10.125" style="101"/>
    <col min="6118" max="6118" width="28.25" style="101" customWidth="1"/>
    <col min="6119" max="6119" width="20.5" style="101" customWidth="1"/>
    <col min="6120" max="6121" width="14.75" style="101" customWidth="1"/>
    <col min="6122" max="6122" width="12.875" style="101" customWidth="1"/>
    <col min="6123" max="6123" width="10.75" style="101" customWidth="1"/>
    <col min="6124" max="6124" width="12.5" style="101" customWidth="1"/>
    <col min="6125" max="6125" width="10.125" style="101" customWidth="1"/>
    <col min="6126" max="6126" width="16.375" style="101" customWidth="1"/>
    <col min="6127" max="6127" width="16.625" style="101" customWidth="1"/>
    <col min="6128" max="6128" width="13.125" style="101" customWidth="1"/>
    <col min="6129" max="6129" width="10.125" style="101" customWidth="1"/>
    <col min="6130" max="6130" width="12.375" style="101" customWidth="1"/>
    <col min="6131" max="6131" width="10.125" style="101" customWidth="1"/>
    <col min="6132" max="6132" width="15.625" style="101" customWidth="1"/>
    <col min="6133" max="6133" width="10.125" style="101" customWidth="1"/>
    <col min="6134" max="6134" width="15.625" style="101" customWidth="1"/>
    <col min="6135" max="6135" width="10.125" style="101" customWidth="1"/>
    <col min="6136" max="6136" width="15.625" style="101" customWidth="1"/>
    <col min="6137" max="6137" width="10.125" style="101" customWidth="1"/>
    <col min="6138" max="6138" width="16.375" style="101" customWidth="1"/>
    <col min="6139" max="6139" width="10.125" style="101" customWidth="1"/>
    <col min="6140" max="6140" width="12.375" style="101" customWidth="1"/>
    <col min="6141" max="6141" width="10.125" style="101" customWidth="1"/>
    <col min="6142" max="6142" width="12.75" style="101" customWidth="1"/>
    <col min="6143" max="6143" width="10.125" style="101" customWidth="1"/>
    <col min="6144" max="6144" width="12.5" style="101" customWidth="1"/>
    <col min="6145" max="6145" width="10.125" style="101" customWidth="1"/>
    <col min="6146" max="6146" width="12.625" style="101" customWidth="1"/>
    <col min="6147" max="6147" width="10.125" style="101" customWidth="1"/>
    <col min="6148" max="6148" width="11.75" style="101" customWidth="1"/>
    <col min="6149" max="6149" width="10.125" style="101" customWidth="1"/>
    <col min="6150" max="6150" width="11.75" style="101" customWidth="1"/>
    <col min="6151" max="6373" width="10.125" style="101"/>
    <col min="6374" max="6374" width="28.25" style="101" customWidth="1"/>
    <col min="6375" max="6375" width="20.5" style="101" customWidth="1"/>
    <col min="6376" max="6377" width="14.75" style="101" customWidth="1"/>
    <col min="6378" max="6378" width="12.875" style="101" customWidth="1"/>
    <col min="6379" max="6379" width="10.75" style="101" customWidth="1"/>
    <col min="6380" max="6380" width="12.5" style="101" customWidth="1"/>
    <col min="6381" max="6381" width="10.125" style="101" customWidth="1"/>
    <col min="6382" max="6382" width="16.375" style="101" customWidth="1"/>
    <col min="6383" max="6383" width="16.625" style="101" customWidth="1"/>
    <col min="6384" max="6384" width="13.125" style="101" customWidth="1"/>
    <col min="6385" max="6385" width="10.125" style="101" customWidth="1"/>
    <col min="6386" max="6386" width="12.375" style="101" customWidth="1"/>
    <col min="6387" max="6387" width="10.125" style="101" customWidth="1"/>
    <col min="6388" max="6388" width="15.625" style="101" customWidth="1"/>
    <col min="6389" max="6389" width="10.125" style="101" customWidth="1"/>
    <col min="6390" max="6390" width="15.625" style="101" customWidth="1"/>
    <col min="6391" max="6391" width="10.125" style="101" customWidth="1"/>
    <col min="6392" max="6392" width="15.625" style="101" customWidth="1"/>
    <col min="6393" max="6393" width="10.125" style="101" customWidth="1"/>
    <col min="6394" max="6394" width="16.375" style="101" customWidth="1"/>
    <col min="6395" max="6395" width="10.125" style="101" customWidth="1"/>
    <col min="6396" max="6396" width="12.375" style="101" customWidth="1"/>
    <col min="6397" max="6397" width="10.125" style="101" customWidth="1"/>
    <col min="6398" max="6398" width="12.75" style="101" customWidth="1"/>
    <col min="6399" max="6399" width="10.125" style="101" customWidth="1"/>
    <col min="6400" max="6400" width="12.5" style="101" customWidth="1"/>
    <col min="6401" max="6401" width="10.125" style="101" customWidth="1"/>
    <col min="6402" max="6402" width="12.625" style="101" customWidth="1"/>
    <col min="6403" max="6403" width="10.125" style="101" customWidth="1"/>
    <col min="6404" max="6404" width="11.75" style="101" customWidth="1"/>
    <col min="6405" max="6405" width="10.125" style="101" customWidth="1"/>
    <col min="6406" max="6406" width="11.75" style="101" customWidth="1"/>
    <col min="6407" max="6629" width="10.125" style="101"/>
    <col min="6630" max="6630" width="28.25" style="101" customWidth="1"/>
    <col min="6631" max="6631" width="20.5" style="101" customWidth="1"/>
    <col min="6632" max="6633" width="14.75" style="101" customWidth="1"/>
    <col min="6634" max="6634" width="12.875" style="101" customWidth="1"/>
    <col min="6635" max="6635" width="10.75" style="101" customWidth="1"/>
    <col min="6636" max="6636" width="12.5" style="101" customWidth="1"/>
    <col min="6637" max="6637" width="10.125" style="101" customWidth="1"/>
    <col min="6638" max="6638" width="16.375" style="101" customWidth="1"/>
    <col min="6639" max="6639" width="16.625" style="101" customWidth="1"/>
    <col min="6640" max="6640" width="13.125" style="101" customWidth="1"/>
    <col min="6641" max="6641" width="10.125" style="101" customWidth="1"/>
    <col min="6642" max="6642" width="12.375" style="101" customWidth="1"/>
    <col min="6643" max="6643" width="10.125" style="101" customWidth="1"/>
    <col min="6644" max="6644" width="15.625" style="101" customWidth="1"/>
    <col min="6645" max="6645" width="10.125" style="101" customWidth="1"/>
    <col min="6646" max="6646" width="15.625" style="101" customWidth="1"/>
    <col min="6647" max="6647" width="10.125" style="101" customWidth="1"/>
    <col min="6648" max="6648" width="15.625" style="101" customWidth="1"/>
    <col min="6649" max="6649" width="10.125" style="101" customWidth="1"/>
    <col min="6650" max="6650" width="16.375" style="101" customWidth="1"/>
    <col min="6651" max="6651" width="10.125" style="101" customWidth="1"/>
    <col min="6652" max="6652" width="12.375" style="101" customWidth="1"/>
    <col min="6653" max="6653" width="10.125" style="101" customWidth="1"/>
    <col min="6654" max="6654" width="12.75" style="101" customWidth="1"/>
    <col min="6655" max="6655" width="10.125" style="101" customWidth="1"/>
    <col min="6656" max="6656" width="12.5" style="101" customWidth="1"/>
    <col min="6657" max="6657" width="10.125" style="101" customWidth="1"/>
    <col min="6658" max="6658" width="12.625" style="101" customWidth="1"/>
    <col min="6659" max="6659" width="10.125" style="101" customWidth="1"/>
    <col min="6660" max="6660" width="11.75" style="101" customWidth="1"/>
    <col min="6661" max="6661" width="10.125" style="101" customWidth="1"/>
    <col min="6662" max="6662" width="11.75" style="101" customWidth="1"/>
    <col min="6663" max="6885" width="10.125" style="101"/>
    <col min="6886" max="6886" width="28.25" style="101" customWidth="1"/>
    <col min="6887" max="6887" width="20.5" style="101" customWidth="1"/>
    <col min="6888" max="6889" width="14.75" style="101" customWidth="1"/>
    <col min="6890" max="6890" width="12.875" style="101" customWidth="1"/>
    <col min="6891" max="6891" width="10.75" style="101" customWidth="1"/>
    <col min="6892" max="6892" width="12.5" style="101" customWidth="1"/>
    <col min="6893" max="6893" width="10.125" style="101" customWidth="1"/>
    <col min="6894" max="6894" width="16.375" style="101" customWidth="1"/>
    <col min="6895" max="6895" width="16.625" style="101" customWidth="1"/>
    <col min="6896" max="6896" width="13.125" style="101" customWidth="1"/>
    <col min="6897" max="6897" width="10.125" style="101" customWidth="1"/>
    <col min="6898" max="6898" width="12.375" style="101" customWidth="1"/>
    <col min="6899" max="6899" width="10.125" style="101" customWidth="1"/>
    <col min="6900" max="6900" width="15.625" style="101" customWidth="1"/>
    <col min="6901" max="6901" width="10.125" style="101" customWidth="1"/>
    <col min="6902" max="6902" width="15.625" style="101" customWidth="1"/>
    <col min="6903" max="6903" width="10.125" style="101" customWidth="1"/>
    <col min="6904" max="6904" width="15.625" style="101" customWidth="1"/>
    <col min="6905" max="6905" width="10.125" style="101" customWidth="1"/>
    <col min="6906" max="6906" width="16.375" style="101" customWidth="1"/>
    <col min="6907" max="6907" width="10.125" style="101" customWidth="1"/>
    <col min="6908" max="6908" width="12.375" style="101" customWidth="1"/>
    <col min="6909" max="6909" width="10.125" style="101" customWidth="1"/>
    <col min="6910" max="6910" width="12.75" style="101" customWidth="1"/>
    <col min="6911" max="6911" width="10.125" style="101" customWidth="1"/>
    <col min="6912" max="6912" width="12.5" style="101" customWidth="1"/>
    <col min="6913" max="6913" width="10.125" style="101" customWidth="1"/>
    <col min="6914" max="6914" width="12.625" style="101" customWidth="1"/>
    <col min="6915" max="6915" width="10.125" style="101" customWidth="1"/>
    <col min="6916" max="6916" width="11.75" style="101" customWidth="1"/>
    <col min="6917" max="6917" width="10.125" style="101" customWidth="1"/>
    <col min="6918" max="6918" width="11.75" style="101" customWidth="1"/>
    <col min="6919" max="7141" width="10.125" style="101"/>
    <col min="7142" max="7142" width="28.25" style="101" customWidth="1"/>
    <col min="7143" max="7143" width="20.5" style="101" customWidth="1"/>
    <col min="7144" max="7145" width="14.75" style="101" customWidth="1"/>
    <col min="7146" max="7146" width="12.875" style="101" customWidth="1"/>
    <col min="7147" max="7147" width="10.75" style="101" customWidth="1"/>
    <col min="7148" max="7148" width="12.5" style="101" customWidth="1"/>
    <col min="7149" max="7149" width="10.125" style="101" customWidth="1"/>
    <col min="7150" max="7150" width="16.375" style="101" customWidth="1"/>
    <col min="7151" max="7151" width="16.625" style="101" customWidth="1"/>
    <col min="7152" max="7152" width="13.125" style="101" customWidth="1"/>
    <col min="7153" max="7153" width="10.125" style="101" customWidth="1"/>
    <col min="7154" max="7154" width="12.375" style="101" customWidth="1"/>
    <col min="7155" max="7155" width="10.125" style="101" customWidth="1"/>
    <col min="7156" max="7156" width="15.625" style="101" customWidth="1"/>
    <col min="7157" max="7157" width="10.125" style="101" customWidth="1"/>
    <col min="7158" max="7158" width="15.625" style="101" customWidth="1"/>
    <col min="7159" max="7159" width="10.125" style="101" customWidth="1"/>
    <col min="7160" max="7160" width="15.625" style="101" customWidth="1"/>
    <col min="7161" max="7161" width="10.125" style="101" customWidth="1"/>
    <col min="7162" max="7162" width="16.375" style="101" customWidth="1"/>
    <col min="7163" max="7163" width="10.125" style="101" customWidth="1"/>
    <col min="7164" max="7164" width="12.375" style="101" customWidth="1"/>
    <col min="7165" max="7165" width="10.125" style="101" customWidth="1"/>
    <col min="7166" max="7166" width="12.75" style="101" customWidth="1"/>
    <col min="7167" max="7167" width="10.125" style="101" customWidth="1"/>
    <col min="7168" max="7168" width="12.5" style="101" customWidth="1"/>
    <col min="7169" max="7169" width="10.125" style="101" customWidth="1"/>
    <col min="7170" max="7170" width="12.625" style="101" customWidth="1"/>
    <col min="7171" max="7171" width="10.125" style="101" customWidth="1"/>
    <col min="7172" max="7172" width="11.75" style="101" customWidth="1"/>
    <col min="7173" max="7173" width="10.125" style="101" customWidth="1"/>
    <col min="7174" max="7174" width="11.75" style="101" customWidth="1"/>
    <col min="7175" max="7397" width="10.125" style="101"/>
    <col min="7398" max="7398" width="28.25" style="101" customWidth="1"/>
    <col min="7399" max="7399" width="20.5" style="101" customWidth="1"/>
    <col min="7400" max="7401" width="14.75" style="101" customWidth="1"/>
    <col min="7402" max="7402" width="12.875" style="101" customWidth="1"/>
    <col min="7403" max="7403" width="10.75" style="101" customWidth="1"/>
    <col min="7404" max="7404" width="12.5" style="101" customWidth="1"/>
    <col min="7405" max="7405" width="10.125" style="101" customWidth="1"/>
    <col min="7406" max="7406" width="16.375" style="101" customWidth="1"/>
    <col min="7407" max="7407" width="16.625" style="101" customWidth="1"/>
    <col min="7408" max="7408" width="13.125" style="101" customWidth="1"/>
    <col min="7409" max="7409" width="10.125" style="101" customWidth="1"/>
    <col min="7410" max="7410" width="12.375" style="101" customWidth="1"/>
    <col min="7411" max="7411" width="10.125" style="101" customWidth="1"/>
    <col min="7412" max="7412" width="15.625" style="101" customWidth="1"/>
    <col min="7413" max="7413" width="10.125" style="101" customWidth="1"/>
    <col min="7414" max="7414" width="15.625" style="101" customWidth="1"/>
    <col min="7415" max="7415" width="10.125" style="101" customWidth="1"/>
    <col min="7416" max="7416" width="15.625" style="101" customWidth="1"/>
    <col min="7417" max="7417" width="10.125" style="101" customWidth="1"/>
    <col min="7418" max="7418" width="16.375" style="101" customWidth="1"/>
    <col min="7419" max="7419" width="10.125" style="101" customWidth="1"/>
    <col min="7420" max="7420" width="12.375" style="101" customWidth="1"/>
    <col min="7421" max="7421" width="10.125" style="101" customWidth="1"/>
    <col min="7422" max="7422" width="12.75" style="101" customWidth="1"/>
    <col min="7423" max="7423" width="10.125" style="101" customWidth="1"/>
    <col min="7424" max="7424" width="12.5" style="101" customWidth="1"/>
    <col min="7425" max="7425" width="10.125" style="101" customWidth="1"/>
    <col min="7426" max="7426" width="12.625" style="101" customWidth="1"/>
    <col min="7427" max="7427" width="10.125" style="101" customWidth="1"/>
    <col min="7428" max="7428" width="11.75" style="101" customWidth="1"/>
    <col min="7429" max="7429" width="10.125" style="101" customWidth="1"/>
    <col min="7430" max="7430" width="11.75" style="101" customWidth="1"/>
    <col min="7431" max="7653" width="10.125" style="101"/>
    <col min="7654" max="7654" width="28.25" style="101" customWidth="1"/>
    <col min="7655" max="7655" width="20.5" style="101" customWidth="1"/>
    <col min="7656" max="7657" width="14.75" style="101" customWidth="1"/>
    <col min="7658" max="7658" width="12.875" style="101" customWidth="1"/>
    <col min="7659" max="7659" width="10.75" style="101" customWidth="1"/>
    <col min="7660" max="7660" width="12.5" style="101" customWidth="1"/>
    <col min="7661" max="7661" width="10.125" style="101" customWidth="1"/>
    <col min="7662" max="7662" width="16.375" style="101" customWidth="1"/>
    <col min="7663" max="7663" width="16.625" style="101" customWidth="1"/>
    <col min="7664" max="7664" width="13.125" style="101" customWidth="1"/>
    <col min="7665" max="7665" width="10.125" style="101" customWidth="1"/>
    <col min="7666" max="7666" width="12.375" style="101" customWidth="1"/>
    <col min="7667" max="7667" width="10.125" style="101" customWidth="1"/>
    <col min="7668" max="7668" width="15.625" style="101" customWidth="1"/>
    <col min="7669" max="7669" width="10.125" style="101" customWidth="1"/>
    <col min="7670" max="7670" width="15.625" style="101" customWidth="1"/>
    <col min="7671" max="7671" width="10.125" style="101" customWidth="1"/>
    <col min="7672" max="7672" width="15.625" style="101" customWidth="1"/>
    <col min="7673" max="7673" width="10.125" style="101" customWidth="1"/>
    <col min="7674" max="7674" width="16.375" style="101" customWidth="1"/>
    <col min="7675" max="7675" width="10.125" style="101" customWidth="1"/>
    <col min="7676" max="7676" width="12.375" style="101" customWidth="1"/>
    <col min="7677" max="7677" width="10.125" style="101" customWidth="1"/>
    <col min="7678" max="7678" width="12.75" style="101" customWidth="1"/>
    <col min="7679" max="7679" width="10.125" style="101" customWidth="1"/>
    <col min="7680" max="7680" width="12.5" style="101" customWidth="1"/>
    <col min="7681" max="7681" width="10.125" style="101" customWidth="1"/>
    <col min="7682" max="7682" width="12.625" style="101" customWidth="1"/>
    <col min="7683" max="7683" width="10.125" style="101" customWidth="1"/>
    <col min="7684" max="7684" width="11.75" style="101" customWidth="1"/>
    <col min="7685" max="7685" width="10.125" style="101" customWidth="1"/>
    <col min="7686" max="7686" width="11.75" style="101" customWidth="1"/>
    <col min="7687" max="7909" width="10.125" style="101"/>
    <col min="7910" max="7910" width="28.25" style="101" customWidth="1"/>
    <col min="7911" max="7911" width="20.5" style="101" customWidth="1"/>
    <col min="7912" max="7913" width="14.75" style="101" customWidth="1"/>
    <col min="7914" max="7914" width="12.875" style="101" customWidth="1"/>
    <col min="7915" max="7915" width="10.75" style="101" customWidth="1"/>
    <col min="7916" max="7916" width="12.5" style="101" customWidth="1"/>
    <col min="7917" max="7917" width="10.125" style="101" customWidth="1"/>
    <col min="7918" max="7918" width="16.375" style="101" customWidth="1"/>
    <col min="7919" max="7919" width="16.625" style="101" customWidth="1"/>
    <col min="7920" max="7920" width="13.125" style="101" customWidth="1"/>
    <col min="7921" max="7921" width="10.125" style="101" customWidth="1"/>
    <col min="7922" max="7922" width="12.375" style="101" customWidth="1"/>
    <col min="7923" max="7923" width="10.125" style="101" customWidth="1"/>
    <col min="7924" max="7924" width="15.625" style="101" customWidth="1"/>
    <col min="7925" max="7925" width="10.125" style="101" customWidth="1"/>
    <col min="7926" max="7926" width="15.625" style="101" customWidth="1"/>
    <col min="7927" max="7927" width="10.125" style="101" customWidth="1"/>
    <col min="7928" max="7928" width="15.625" style="101" customWidth="1"/>
    <col min="7929" max="7929" width="10.125" style="101" customWidth="1"/>
    <col min="7930" max="7930" width="16.375" style="101" customWidth="1"/>
    <col min="7931" max="7931" width="10.125" style="101" customWidth="1"/>
    <col min="7932" max="7932" width="12.375" style="101" customWidth="1"/>
    <col min="7933" max="7933" width="10.125" style="101" customWidth="1"/>
    <col min="7934" max="7934" width="12.75" style="101" customWidth="1"/>
    <col min="7935" max="7935" width="10.125" style="101" customWidth="1"/>
    <col min="7936" max="7936" width="12.5" style="101" customWidth="1"/>
    <col min="7937" max="7937" width="10.125" style="101" customWidth="1"/>
    <col min="7938" max="7938" width="12.625" style="101" customWidth="1"/>
    <col min="7939" max="7939" width="10.125" style="101" customWidth="1"/>
    <col min="7940" max="7940" width="11.75" style="101" customWidth="1"/>
    <col min="7941" max="7941" width="10.125" style="101" customWidth="1"/>
    <col min="7942" max="7942" width="11.75" style="101" customWidth="1"/>
    <col min="7943" max="8165" width="10.125" style="101"/>
    <col min="8166" max="8166" width="28.25" style="101" customWidth="1"/>
    <col min="8167" max="8167" width="20.5" style="101" customWidth="1"/>
    <col min="8168" max="8169" width="14.75" style="101" customWidth="1"/>
    <col min="8170" max="8170" width="12.875" style="101" customWidth="1"/>
    <col min="8171" max="8171" width="10.75" style="101" customWidth="1"/>
    <col min="8172" max="8172" width="12.5" style="101" customWidth="1"/>
    <col min="8173" max="8173" width="10.125" style="101" customWidth="1"/>
    <col min="8174" max="8174" width="16.375" style="101" customWidth="1"/>
    <col min="8175" max="8175" width="16.625" style="101" customWidth="1"/>
    <col min="8176" max="8176" width="13.125" style="101" customWidth="1"/>
    <col min="8177" max="8177" width="10.125" style="101" customWidth="1"/>
    <col min="8178" max="8178" width="12.375" style="101" customWidth="1"/>
    <col min="8179" max="8179" width="10.125" style="101" customWidth="1"/>
    <col min="8180" max="8180" width="15.625" style="101" customWidth="1"/>
    <col min="8181" max="8181" width="10.125" style="101" customWidth="1"/>
    <col min="8182" max="8182" width="15.625" style="101" customWidth="1"/>
    <col min="8183" max="8183" width="10.125" style="101" customWidth="1"/>
    <col min="8184" max="8184" width="15.625" style="101" customWidth="1"/>
    <col min="8185" max="8185" width="10.125" style="101" customWidth="1"/>
    <col min="8186" max="8186" width="16.375" style="101" customWidth="1"/>
    <col min="8187" max="8187" width="10.125" style="101" customWidth="1"/>
    <col min="8188" max="8188" width="12.375" style="101" customWidth="1"/>
    <col min="8189" max="8189" width="10.125" style="101" customWidth="1"/>
    <col min="8190" max="8190" width="12.75" style="101" customWidth="1"/>
    <col min="8191" max="8191" width="10.125" style="101" customWidth="1"/>
    <col min="8192" max="8192" width="12.5" style="101" customWidth="1"/>
    <col min="8193" max="8193" width="10.125" style="101" customWidth="1"/>
    <col min="8194" max="8194" width="12.625" style="101" customWidth="1"/>
    <col min="8195" max="8195" width="10.125" style="101" customWidth="1"/>
    <col min="8196" max="8196" width="11.75" style="101" customWidth="1"/>
    <col min="8197" max="8197" width="10.125" style="101" customWidth="1"/>
    <col min="8198" max="8198" width="11.75" style="101" customWidth="1"/>
    <col min="8199" max="8421" width="10.125" style="101"/>
    <col min="8422" max="8422" width="28.25" style="101" customWidth="1"/>
    <col min="8423" max="8423" width="20.5" style="101" customWidth="1"/>
    <col min="8424" max="8425" width="14.75" style="101" customWidth="1"/>
    <col min="8426" max="8426" width="12.875" style="101" customWidth="1"/>
    <col min="8427" max="8427" width="10.75" style="101" customWidth="1"/>
    <col min="8428" max="8428" width="12.5" style="101" customWidth="1"/>
    <col min="8429" max="8429" width="10.125" style="101" customWidth="1"/>
    <col min="8430" max="8430" width="16.375" style="101" customWidth="1"/>
    <col min="8431" max="8431" width="16.625" style="101" customWidth="1"/>
    <col min="8432" max="8432" width="13.125" style="101" customWidth="1"/>
    <col min="8433" max="8433" width="10.125" style="101" customWidth="1"/>
    <col min="8434" max="8434" width="12.375" style="101" customWidth="1"/>
    <col min="8435" max="8435" width="10.125" style="101" customWidth="1"/>
    <col min="8436" max="8436" width="15.625" style="101" customWidth="1"/>
    <col min="8437" max="8437" width="10.125" style="101" customWidth="1"/>
    <col min="8438" max="8438" width="15.625" style="101" customWidth="1"/>
    <col min="8439" max="8439" width="10.125" style="101" customWidth="1"/>
    <col min="8440" max="8440" width="15.625" style="101" customWidth="1"/>
    <col min="8441" max="8441" width="10.125" style="101" customWidth="1"/>
    <col min="8442" max="8442" width="16.375" style="101" customWidth="1"/>
    <col min="8443" max="8443" width="10.125" style="101" customWidth="1"/>
    <col min="8444" max="8444" width="12.375" style="101" customWidth="1"/>
    <col min="8445" max="8445" width="10.125" style="101" customWidth="1"/>
    <col min="8446" max="8446" width="12.75" style="101" customWidth="1"/>
    <col min="8447" max="8447" width="10.125" style="101" customWidth="1"/>
    <col min="8448" max="8448" width="12.5" style="101" customWidth="1"/>
    <col min="8449" max="8449" width="10.125" style="101" customWidth="1"/>
    <col min="8450" max="8450" width="12.625" style="101" customWidth="1"/>
    <col min="8451" max="8451" width="10.125" style="101" customWidth="1"/>
    <col min="8452" max="8452" width="11.75" style="101" customWidth="1"/>
    <col min="8453" max="8453" width="10.125" style="101" customWidth="1"/>
    <col min="8454" max="8454" width="11.75" style="101" customWidth="1"/>
    <col min="8455" max="8677" width="10.125" style="101"/>
    <col min="8678" max="8678" width="28.25" style="101" customWidth="1"/>
    <col min="8679" max="8679" width="20.5" style="101" customWidth="1"/>
    <col min="8680" max="8681" width="14.75" style="101" customWidth="1"/>
    <col min="8682" max="8682" width="12.875" style="101" customWidth="1"/>
    <col min="8683" max="8683" width="10.75" style="101" customWidth="1"/>
    <col min="8684" max="8684" width="12.5" style="101" customWidth="1"/>
    <col min="8685" max="8685" width="10.125" style="101" customWidth="1"/>
    <col min="8686" max="8686" width="16.375" style="101" customWidth="1"/>
    <col min="8687" max="8687" width="16.625" style="101" customWidth="1"/>
    <col min="8688" max="8688" width="13.125" style="101" customWidth="1"/>
    <col min="8689" max="8689" width="10.125" style="101" customWidth="1"/>
    <col min="8690" max="8690" width="12.375" style="101" customWidth="1"/>
    <col min="8691" max="8691" width="10.125" style="101" customWidth="1"/>
    <col min="8692" max="8692" width="15.625" style="101" customWidth="1"/>
    <col min="8693" max="8693" width="10.125" style="101" customWidth="1"/>
    <col min="8694" max="8694" width="15.625" style="101" customWidth="1"/>
    <col min="8695" max="8695" width="10.125" style="101" customWidth="1"/>
    <col min="8696" max="8696" width="15.625" style="101" customWidth="1"/>
    <col min="8697" max="8697" width="10.125" style="101" customWidth="1"/>
    <col min="8698" max="8698" width="16.375" style="101" customWidth="1"/>
    <col min="8699" max="8699" width="10.125" style="101" customWidth="1"/>
    <col min="8700" max="8700" width="12.375" style="101" customWidth="1"/>
    <col min="8701" max="8701" width="10.125" style="101" customWidth="1"/>
    <col min="8702" max="8702" width="12.75" style="101" customWidth="1"/>
    <col min="8703" max="8703" width="10.125" style="101" customWidth="1"/>
    <col min="8704" max="8704" width="12.5" style="101" customWidth="1"/>
    <col min="8705" max="8705" width="10.125" style="101" customWidth="1"/>
    <col min="8706" max="8706" width="12.625" style="101" customWidth="1"/>
    <col min="8707" max="8707" width="10.125" style="101" customWidth="1"/>
    <col min="8708" max="8708" width="11.75" style="101" customWidth="1"/>
    <col min="8709" max="8709" width="10.125" style="101" customWidth="1"/>
    <col min="8710" max="8710" width="11.75" style="101" customWidth="1"/>
    <col min="8711" max="8933" width="10.125" style="101"/>
    <col min="8934" max="8934" width="28.25" style="101" customWidth="1"/>
    <col min="8935" max="8935" width="20.5" style="101" customWidth="1"/>
    <col min="8936" max="8937" width="14.75" style="101" customWidth="1"/>
    <col min="8938" max="8938" width="12.875" style="101" customWidth="1"/>
    <col min="8939" max="8939" width="10.75" style="101" customWidth="1"/>
    <col min="8940" max="8940" width="12.5" style="101" customWidth="1"/>
    <col min="8941" max="8941" width="10.125" style="101" customWidth="1"/>
    <col min="8942" max="8942" width="16.375" style="101" customWidth="1"/>
    <col min="8943" max="8943" width="16.625" style="101" customWidth="1"/>
    <col min="8944" max="8944" width="13.125" style="101" customWidth="1"/>
    <col min="8945" max="8945" width="10.125" style="101" customWidth="1"/>
    <col min="8946" max="8946" width="12.375" style="101" customWidth="1"/>
    <col min="8947" max="8947" width="10.125" style="101" customWidth="1"/>
    <col min="8948" max="8948" width="15.625" style="101" customWidth="1"/>
    <col min="8949" max="8949" width="10.125" style="101" customWidth="1"/>
    <col min="8950" max="8950" width="15.625" style="101" customWidth="1"/>
    <col min="8951" max="8951" width="10.125" style="101" customWidth="1"/>
    <col min="8952" max="8952" width="15.625" style="101" customWidth="1"/>
    <col min="8953" max="8953" width="10.125" style="101" customWidth="1"/>
    <col min="8954" max="8954" width="16.375" style="101" customWidth="1"/>
    <col min="8955" max="8955" width="10.125" style="101" customWidth="1"/>
    <col min="8956" max="8956" width="12.375" style="101" customWidth="1"/>
    <col min="8957" max="8957" width="10.125" style="101" customWidth="1"/>
    <col min="8958" max="8958" width="12.75" style="101" customWidth="1"/>
    <col min="8959" max="8959" width="10.125" style="101" customWidth="1"/>
    <col min="8960" max="8960" width="12.5" style="101" customWidth="1"/>
    <col min="8961" max="8961" width="10.125" style="101" customWidth="1"/>
    <col min="8962" max="8962" width="12.625" style="101" customWidth="1"/>
    <col min="8963" max="8963" width="10.125" style="101" customWidth="1"/>
    <col min="8964" max="8964" width="11.75" style="101" customWidth="1"/>
    <col min="8965" max="8965" width="10.125" style="101" customWidth="1"/>
    <col min="8966" max="8966" width="11.75" style="101" customWidth="1"/>
    <col min="8967" max="9189" width="10.125" style="101"/>
    <col min="9190" max="9190" width="28.25" style="101" customWidth="1"/>
    <col min="9191" max="9191" width="20.5" style="101" customWidth="1"/>
    <col min="9192" max="9193" width="14.75" style="101" customWidth="1"/>
    <col min="9194" max="9194" width="12.875" style="101" customWidth="1"/>
    <col min="9195" max="9195" width="10.75" style="101" customWidth="1"/>
    <col min="9196" max="9196" width="12.5" style="101" customWidth="1"/>
    <col min="9197" max="9197" width="10.125" style="101" customWidth="1"/>
    <col min="9198" max="9198" width="16.375" style="101" customWidth="1"/>
    <col min="9199" max="9199" width="16.625" style="101" customWidth="1"/>
    <col min="9200" max="9200" width="13.125" style="101" customWidth="1"/>
    <col min="9201" max="9201" width="10.125" style="101" customWidth="1"/>
    <col min="9202" max="9202" width="12.375" style="101" customWidth="1"/>
    <col min="9203" max="9203" width="10.125" style="101" customWidth="1"/>
    <col min="9204" max="9204" width="15.625" style="101" customWidth="1"/>
    <col min="9205" max="9205" width="10.125" style="101" customWidth="1"/>
    <col min="9206" max="9206" width="15.625" style="101" customWidth="1"/>
    <col min="9207" max="9207" width="10.125" style="101" customWidth="1"/>
    <col min="9208" max="9208" width="15.625" style="101" customWidth="1"/>
    <col min="9209" max="9209" width="10.125" style="101" customWidth="1"/>
    <col min="9210" max="9210" width="16.375" style="101" customWidth="1"/>
    <col min="9211" max="9211" width="10.125" style="101" customWidth="1"/>
    <col min="9212" max="9212" width="12.375" style="101" customWidth="1"/>
    <col min="9213" max="9213" width="10.125" style="101" customWidth="1"/>
    <col min="9214" max="9214" width="12.75" style="101" customWidth="1"/>
    <col min="9215" max="9215" width="10.125" style="101" customWidth="1"/>
    <col min="9216" max="9216" width="12.5" style="101" customWidth="1"/>
    <col min="9217" max="9217" width="10.125" style="101" customWidth="1"/>
    <col min="9218" max="9218" width="12.625" style="101" customWidth="1"/>
    <col min="9219" max="9219" width="10.125" style="101" customWidth="1"/>
    <col min="9220" max="9220" width="11.75" style="101" customWidth="1"/>
    <col min="9221" max="9221" width="10.125" style="101" customWidth="1"/>
    <col min="9222" max="9222" width="11.75" style="101" customWidth="1"/>
    <col min="9223" max="9445" width="10.125" style="101"/>
    <col min="9446" max="9446" width="28.25" style="101" customWidth="1"/>
    <col min="9447" max="9447" width="20.5" style="101" customWidth="1"/>
    <col min="9448" max="9449" width="14.75" style="101" customWidth="1"/>
    <col min="9450" max="9450" width="12.875" style="101" customWidth="1"/>
    <col min="9451" max="9451" width="10.75" style="101" customWidth="1"/>
    <col min="9452" max="9452" width="12.5" style="101" customWidth="1"/>
    <col min="9453" max="9453" width="10.125" style="101" customWidth="1"/>
    <col min="9454" max="9454" width="16.375" style="101" customWidth="1"/>
    <col min="9455" max="9455" width="16.625" style="101" customWidth="1"/>
    <col min="9456" max="9456" width="13.125" style="101" customWidth="1"/>
    <col min="9457" max="9457" width="10.125" style="101" customWidth="1"/>
    <col min="9458" max="9458" width="12.375" style="101" customWidth="1"/>
    <col min="9459" max="9459" width="10.125" style="101" customWidth="1"/>
    <col min="9460" max="9460" width="15.625" style="101" customWidth="1"/>
    <col min="9461" max="9461" width="10.125" style="101" customWidth="1"/>
    <col min="9462" max="9462" width="15.625" style="101" customWidth="1"/>
    <col min="9463" max="9463" width="10.125" style="101" customWidth="1"/>
    <col min="9464" max="9464" width="15.625" style="101" customWidth="1"/>
    <col min="9465" max="9465" width="10.125" style="101" customWidth="1"/>
    <col min="9466" max="9466" width="16.375" style="101" customWidth="1"/>
    <col min="9467" max="9467" width="10.125" style="101" customWidth="1"/>
    <col min="9468" max="9468" width="12.375" style="101" customWidth="1"/>
    <col min="9469" max="9469" width="10.125" style="101" customWidth="1"/>
    <col min="9470" max="9470" width="12.75" style="101" customWidth="1"/>
    <col min="9471" max="9471" width="10.125" style="101" customWidth="1"/>
    <col min="9472" max="9472" width="12.5" style="101" customWidth="1"/>
    <col min="9473" max="9473" width="10.125" style="101" customWidth="1"/>
    <col min="9474" max="9474" width="12.625" style="101" customWidth="1"/>
    <col min="9475" max="9475" width="10.125" style="101" customWidth="1"/>
    <col min="9476" max="9476" width="11.75" style="101" customWidth="1"/>
    <col min="9477" max="9477" width="10.125" style="101" customWidth="1"/>
    <col min="9478" max="9478" width="11.75" style="101" customWidth="1"/>
    <col min="9479" max="9701" width="10.125" style="101"/>
    <col min="9702" max="9702" width="28.25" style="101" customWidth="1"/>
    <col min="9703" max="9703" width="20.5" style="101" customWidth="1"/>
    <col min="9704" max="9705" width="14.75" style="101" customWidth="1"/>
    <col min="9706" max="9706" width="12.875" style="101" customWidth="1"/>
    <col min="9707" max="9707" width="10.75" style="101" customWidth="1"/>
    <col min="9708" max="9708" width="12.5" style="101" customWidth="1"/>
    <col min="9709" max="9709" width="10.125" style="101" customWidth="1"/>
    <col min="9710" max="9710" width="16.375" style="101" customWidth="1"/>
    <col min="9711" max="9711" width="16.625" style="101" customWidth="1"/>
    <col min="9712" max="9712" width="13.125" style="101" customWidth="1"/>
    <col min="9713" max="9713" width="10.125" style="101" customWidth="1"/>
    <col min="9714" max="9714" width="12.375" style="101" customWidth="1"/>
    <col min="9715" max="9715" width="10.125" style="101" customWidth="1"/>
    <col min="9716" max="9716" width="15.625" style="101" customWidth="1"/>
    <col min="9717" max="9717" width="10.125" style="101" customWidth="1"/>
    <col min="9718" max="9718" width="15.625" style="101" customWidth="1"/>
    <col min="9719" max="9719" width="10.125" style="101" customWidth="1"/>
    <col min="9720" max="9720" width="15.625" style="101" customWidth="1"/>
    <col min="9721" max="9721" width="10.125" style="101" customWidth="1"/>
    <col min="9722" max="9722" width="16.375" style="101" customWidth="1"/>
    <col min="9723" max="9723" width="10.125" style="101" customWidth="1"/>
    <col min="9724" max="9724" width="12.375" style="101" customWidth="1"/>
    <col min="9725" max="9725" width="10.125" style="101" customWidth="1"/>
    <col min="9726" max="9726" width="12.75" style="101" customWidth="1"/>
    <col min="9727" max="9727" width="10.125" style="101" customWidth="1"/>
    <col min="9728" max="9728" width="12.5" style="101" customWidth="1"/>
    <col min="9729" max="9729" width="10.125" style="101" customWidth="1"/>
    <col min="9730" max="9730" width="12.625" style="101" customWidth="1"/>
    <col min="9731" max="9731" width="10.125" style="101" customWidth="1"/>
    <col min="9732" max="9732" width="11.75" style="101" customWidth="1"/>
    <col min="9733" max="9733" width="10.125" style="101" customWidth="1"/>
    <col min="9734" max="9734" width="11.75" style="101" customWidth="1"/>
    <col min="9735" max="9957" width="10.125" style="101"/>
    <col min="9958" max="9958" width="28.25" style="101" customWidth="1"/>
    <col min="9959" max="9959" width="20.5" style="101" customWidth="1"/>
    <col min="9960" max="9961" width="14.75" style="101" customWidth="1"/>
    <col min="9962" max="9962" width="12.875" style="101" customWidth="1"/>
    <col min="9963" max="9963" width="10.75" style="101" customWidth="1"/>
    <col min="9964" max="9964" width="12.5" style="101" customWidth="1"/>
    <col min="9965" max="9965" width="10.125" style="101" customWidth="1"/>
    <col min="9966" max="9966" width="16.375" style="101" customWidth="1"/>
    <col min="9967" max="9967" width="16.625" style="101" customWidth="1"/>
    <col min="9968" max="9968" width="13.125" style="101" customWidth="1"/>
    <col min="9969" max="9969" width="10.125" style="101" customWidth="1"/>
    <col min="9970" max="9970" width="12.375" style="101" customWidth="1"/>
    <col min="9971" max="9971" width="10.125" style="101" customWidth="1"/>
    <col min="9972" max="9972" width="15.625" style="101" customWidth="1"/>
    <col min="9973" max="9973" width="10.125" style="101" customWidth="1"/>
    <col min="9974" max="9974" width="15.625" style="101" customWidth="1"/>
    <col min="9975" max="9975" width="10.125" style="101" customWidth="1"/>
    <col min="9976" max="9976" width="15.625" style="101" customWidth="1"/>
    <col min="9977" max="9977" width="10.125" style="101" customWidth="1"/>
    <col min="9978" max="9978" width="16.375" style="101" customWidth="1"/>
    <col min="9979" max="9979" width="10.125" style="101" customWidth="1"/>
    <col min="9980" max="9980" width="12.375" style="101" customWidth="1"/>
    <col min="9981" max="9981" width="10.125" style="101" customWidth="1"/>
    <col min="9982" max="9982" width="12.75" style="101" customWidth="1"/>
    <col min="9983" max="9983" width="10.125" style="101" customWidth="1"/>
    <col min="9984" max="9984" width="12.5" style="101" customWidth="1"/>
    <col min="9985" max="9985" width="10.125" style="101" customWidth="1"/>
    <col min="9986" max="9986" width="12.625" style="101" customWidth="1"/>
    <col min="9987" max="9987" width="10.125" style="101" customWidth="1"/>
    <col min="9988" max="9988" width="11.75" style="101" customWidth="1"/>
    <col min="9989" max="9989" width="10.125" style="101" customWidth="1"/>
    <col min="9990" max="9990" width="11.75" style="101" customWidth="1"/>
    <col min="9991" max="10213" width="10.125" style="101"/>
    <col min="10214" max="10214" width="28.25" style="101" customWidth="1"/>
    <col min="10215" max="10215" width="20.5" style="101" customWidth="1"/>
    <col min="10216" max="10217" width="14.75" style="101" customWidth="1"/>
    <col min="10218" max="10218" width="12.875" style="101" customWidth="1"/>
    <col min="10219" max="10219" width="10.75" style="101" customWidth="1"/>
    <col min="10220" max="10220" width="12.5" style="101" customWidth="1"/>
    <col min="10221" max="10221" width="10.125" style="101" customWidth="1"/>
    <col min="10222" max="10222" width="16.375" style="101" customWidth="1"/>
    <col min="10223" max="10223" width="16.625" style="101" customWidth="1"/>
    <col min="10224" max="10224" width="13.125" style="101" customWidth="1"/>
    <col min="10225" max="10225" width="10.125" style="101" customWidth="1"/>
    <col min="10226" max="10226" width="12.375" style="101" customWidth="1"/>
    <col min="10227" max="10227" width="10.125" style="101" customWidth="1"/>
    <col min="10228" max="10228" width="15.625" style="101" customWidth="1"/>
    <col min="10229" max="10229" width="10.125" style="101" customWidth="1"/>
    <col min="10230" max="10230" width="15.625" style="101" customWidth="1"/>
    <col min="10231" max="10231" width="10.125" style="101" customWidth="1"/>
    <col min="10232" max="10232" width="15.625" style="101" customWidth="1"/>
    <col min="10233" max="10233" width="10.125" style="101" customWidth="1"/>
    <col min="10234" max="10234" width="16.375" style="101" customWidth="1"/>
    <col min="10235" max="10235" width="10.125" style="101" customWidth="1"/>
    <col min="10236" max="10236" width="12.375" style="101" customWidth="1"/>
    <col min="10237" max="10237" width="10.125" style="101" customWidth="1"/>
    <col min="10238" max="10238" width="12.75" style="101" customWidth="1"/>
    <col min="10239" max="10239" width="10.125" style="101" customWidth="1"/>
    <col min="10240" max="10240" width="12.5" style="101" customWidth="1"/>
    <col min="10241" max="10241" width="10.125" style="101" customWidth="1"/>
    <col min="10242" max="10242" width="12.625" style="101" customWidth="1"/>
    <col min="10243" max="10243" width="10.125" style="101" customWidth="1"/>
    <col min="10244" max="10244" width="11.75" style="101" customWidth="1"/>
    <col min="10245" max="10245" width="10.125" style="101" customWidth="1"/>
    <col min="10246" max="10246" width="11.75" style="101" customWidth="1"/>
    <col min="10247" max="10469" width="10.125" style="101"/>
    <col min="10470" max="10470" width="28.25" style="101" customWidth="1"/>
    <col min="10471" max="10471" width="20.5" style="101" customWidth="1"/>
    <col min="10472" max="10473" width="14.75" style="101" customWidth="1"/>
    <col min="10474" max="10474" width="12.875" style="101" customWidth="1"/>
    <col min="10475" max="10475" width="10.75" style="101" customWidth="1"/>
    <col min="10476" max="10476" width="12.5" style="101" customWidth="1"/>
    <col min="10477" max="10477" width="10.125" style="101" customWidth="1"/>
    <col min="10478" max="10478" width="16.375" style="101" customWidth="1"/>
    <col min="10479" max="10479" width="16.625" style="101" customWidth="1"/>
    <col min="10480" max="10480" width="13.125" style="101" customWidth="1"/>
    <col min="10481" max="10481" width="10.125" style="101" customWidth="1"/>
    <col min="10482" max="10482" width="12.375" style="101" customWidth="1"/>
    <col min="10483" max="10483" width="10.125" style="101" customWidth="1"/>
    <col min="10484" max="10484" width="15.625" style="101" customWidth="1"/>
    <col min="10485" max="10485" width="10.125" style="101" customWidth="1"/>
    <col min="10486" max="10486" width="15.625" style="101" customWidth="1"/>
    <col min="10487" max="10487" width="10.125" style="101" customWidth="1"/>
    <col min="10488" max="10488" width="15.625" style="101" customWidth="1"/>
    <col min="10489" max="10489" width="10.125" style="101" customWidth="1"/>
    <col min="10490" max="10490" width="16.375" style="101" customWidth="1"/>
    <col min="10491" max="10491" width="10.125" style="101" customWidth="1"/>
    <col min="10492" max="10492" width="12.375" style="101" customWidth="1"/>
    <col min="10493" max="10493" width="10.125" style="101" customWidth="1"/>
    <col min="10494" max="10494" width="12.75" style="101" customWidth="1"/>
    <col min="10495" max="10495" width="10.125" style="101" customWidth="1"/>
    <col min="10496" max="10496" width="12.5" style="101" customWidth="1"/>
    <col min="10497" max="10497" width="10.125" style="101" customWidth="1"/>
    <col min="10498" max="10498" width="12.625" style="101" customWidth="1"/>
    <col min="10499" max="10499" width="10.125" style="101" customWidth="1"/>
    <col min="10500" max="10500" width="11.75" style="101" customWidth="1"/>
    <col min="10501" max="10501" width="10.125" style="101" customWidth="1"/>
    <col min="10502" max="10502" width="11.75" style="101" customWidth="1"/>
    <col min="10503" max="10725" width="10.125" style="101"/>
    <col min="10726" max="10726" width="28.25" style="101" customWidth="1"/>
    <col min="10727" max="10727" width="20.5" style="101" customWidth="1"/>
    <col min="10728" max="10729" width="14.75" style="101" customWidth="1"/>
    <col min="10730" max="10730" width="12.875" style="101" customWidth="1"/>
    <col min="10731" max="10731" width="10.75" style="101" customWidth="1"/>
    <col min="10732" max="10732" width="12.5" style="101" customWidth="1"/>
    <col min="10733" max="10733" width="10.125" style="101" customWidth="1"/>
    <col min="10734" max="10734" width="16.375" style="101" customWidth="1"/>
    <col min="10735" max="10735" width="16.625" style="101" customWidth="1"/>
    <col min="10736" max="10736" width="13.125" style="101" customWidth="1"/>
    <col min="10737" max="10737" width="10.125" style="101" customWidth="1"/>
    <col min="10738" max="10738" width="12.375" style="101" customWidth="1"/>
    <col min="10739" max="10739" width="10.125" style="101" customWidth="1"/>
    <col min="10740" max="10740" width="15.625" style="101" customWidth="1"/>
    <col min="10741" max="10741" width="10.125" style="101" customWidth="1"/>
    <col min="10742" max="10742" width="15.625" style="101" customWidth="1"/>
    <col min="10743" max="10743" width="10.125" style="101" customWidth="1"/>
    <col min="10744" max="10744" width="15.625" style="101" customWidth="1"/>
    <col min="10745" max="10745" width="10.125" style="101" customWidth="1"/>
    <col min="10746" max="10746" width="16.375" style="101" customWidth="1"/>
    <col min="10747" max="10747" width="10.125" style="101" customWidth="1"/>
    <col min="10748" max="10748" width="12.375" style="101" customWidth="1"/>
    <col min="10749" max="10749" width="10.125" style="101" customWidth="1"/>
    <col min="10750" max="10750" width="12.75" style="101" customWidth="1"/>
    <col min="10751" max="10751" width="10.125" style="101" customWidth="1"/>
    <col min="10752" max="10752" width="12.5" style="101" customWidth="1"/>
    <col min="10753" max="10753" width="10.125" style="101" customWidth="1"/>
    <col min="10754" max="10754" width="12.625" style="101" customWidth="1"/>
    <col min="10755" max="10755" width="10.125" style="101" customWidth="1"/>
    <col min="10756" max="10756" width="11.75" style="101" customWidth="1"/>
    <col min="10757" max="10757" width="10.125" style="101" customWidth="1"/>
    <col min="10758" max="10758" width="11.75" style="101" customWidth="1"/>
    <col min="10759" max="10981" width="10.125" style="101"/>
    <col min="10982" max="10982" width="28.25" style="101" customWidth="1"/>
    <col min="10983" max="10983" width="20.5" style="101" customWidth="1"/>
    <col min="10984" max="10985" width="14.75" style="101" customWidth="1"/>
    <col min="10986" max="10986" width="12.875" style="101" customWidth="1"/>
    <col min="10987" max="10987" width="10.75" style="101" customWidth="1"/>
    <col min="10988" max="10988" width="12.5" style="101" customWidth="1"/>
    <col min="10989" max="10989" width="10.125" style="101" customWidth="1"/>
    <col min="10990" max="10990" width="16.375" style="101" customWidth="1"/>
    <col min="10991" max="10991" width="16.625" style="101" customWidth="1"/>
    <col min="10992" max="10992" width="13.125" style="101" customWidth="1"/>
    <col min="10993" max="10993" width="10.125" style="101" customWidth="1"/>
    <col min="10994" max="10994" width="12.375" style="101" customWidth="1"/>
    <col min="10995" max="10995" width="10.125" style="101" customWidth="1"/>
    <col min="10996" max="10996" width="15.625" style="101" customWidth="1"/>
    <col min="10997" max="10997" width="10.125" style="101" customWidth="1"/>
    <col min="10998" max="10998" width="15.625" style="101" customWidth="1"/>
    <col min="10999" max="10999" width="10.125" style="101" customWidth="1"/>
    <col min="11000" max="11000" width="15.625" style="101" customWidth="1"/>
    <col min="11001" max="11001" width="10.125" style="101" customWidth="1"/>
    <col min="11002" max="11002" width="16.375" style="101" customWidth="1"/>
    <col min="11003" max="11003" width="10.125" style="101" customWidth="1"/>
    <col min="11004" max="11004" width="12.375" style="101" customWidth="1"/>
    <col min="11005" max="11005" width="10.125" style="101" customWidth="1"/>
    <col min="11006" max="11006" width="12.75" style="101" customWidth="1"/>
    <col min="11007" max="11007" width="10.125" style="101" customWidth="1"/>
    <col min="11008" max="11008" width="12.5" style="101" customWidth="1"/>
    <col min="11009" max="11009" width="10.125" style="101" customWidth="1"/>
    <col min="11010" max="11010" width="12.625" style="101" customWidth="1"/>
    <col min="11011" max="11011" width="10.125" style="101" customWidth="1"/>
    <col min="11012" max="11012" width="11.75" style="101" customWidth="1"/>
    <col min="11013" max="11013" width="10.125" style="101" customWidth="1"/>
    <col min="11014" max="11014" width="11.75" style="101" customWidth="1"/>
    <col min="11015" max="11237" width="10.125" style="101"/>
    <col min="11238" max="11238" width="28.25" style="101" customWidth="1"/>
    <col min="11239" max="11239" width="20.5" style="101" customWidth="1"/>
    <col min="11240" max="11241" width="14.75" style="101" customWidth="1"/>
    <col min="11242" max="11242" width="12.875" style="101" customWidth="1"/>
    <col min="11243" max="11243" width="10.75" style="101" customWidth="1"/>
    <col min="11244" max="11244" width="12.5" style="101" customWidth="1"/>
    <col min="11245" max="11245" width="10.125" style="101" customWidth="1"/>
    <col min="11246" max="11246" width="16.375" style="101" customWidth="1"/>
    <col min="11247" max="11247" width="16.625" style="101" customWidth="1"/>
    <col min="11248" max="11248" width="13.125" style="101" customWidth="1"/>
    <col min="11249" max="11249" width="10.125" style="101" customWidth="1"/>
    <col min="11250" max="11250" width="12.375" style="101" customWidth="1"/>
    <col min="11251" max="11251" width="10.125" style="101" customWidth="1"/>
    <col min="11252" max="11252" width="15.625" style="101" customWidth="1"/>
    <col min="11253" max="11253" width="10.125" style="101" customWidth="1"/>
    <col min="11254" max="11254" width="15.625" style="101" customWidth="1"/>
    <col min="11255" max="11255" width="10.125" style="101" customWidth="1"/>
    <col min="11256" max="11256" width="15.625" style="101" customWidth="1"/>
    <col min="11257" max="11257" width="10.125" style="101" customWidth="1"/>
    <col min="11258" max="11258" width="16.375" style="101" customWidth="1"/>
    <col min="11259" max="11259" width="10.125" style="101" customWidth="1"/>
    <col min="11260" max="11260" width="12.375" style="101" customWidth="1"/>
    <col min="11261" max="11261" width="10.125" style="101" customWidth="1"/>
    <col min="11262" max="11262" width="12.75" style="101" customWidth="1"/>
    <col min="11263" max="11263" width="10.125" style="101" customWidth="1"/>
    <col min="11264" max="11264" width="12.5" style="101" customWidth="1"/>
    <col min="11265" max="11265" width="10.125" style="101" customWidth="1"/>
    <col min="11266" max="11266" width="12.625" style="101" customWidth="1"/>
    <col min="11267" max="11267" width="10.125" style="101" customWidth="1"/>
    <col min="11268" max="11268" width="11.75" style="101" customWidth="1"/>
    <col min="11269" max="11269" width="10.125" style="101" customWidth="1"/>
    <col min="11270" max="11270" width="11.75" style="101" customWidth="1"/>
    <col min="11271" max="11493" width="10.125" style="101"/>
    <col min="11494" max="11494" width="28.25" style="101" customWidth="1"/>
    <col min="11495" max="11495" width="20.5" style="101" customWidth="1"/>
    <col min="11496" max="11497" width="14.75" style="101" customWidth="1"/>
    <col min="11498" max="11498" width="12.875" style="101" customWidth="1"/>
    <col min="11499" max="11499" width="10.75" style="101" customWidth="1"/>
    <col min="11500" max="11500" width="12.5" style="101" customWidth="1"/>
    <col min="11501" max="11501" width="10.125" style="101" customWidth="1"/>
    <col min="11502" max="11502" width="16.375" style="101" customWidth="1"/>
    <col min="11503" max="11503" width="16.625" style="101" customWidth="1"/>
    <col min="11504" max="11504" width="13.125" style="101" customWidth="1"/>
    <col min="11505" max="11505" width="10.125" style="101" customWidth="1"/>
    <col min="11506" max="11506" width="12.375" style="101" customWidth="1"/>
    <col min="11507" max="11507" width="10.125" style="101" customWidth="1"/>
    <col min="11508" max="11508" width="15.625" style="101" customWidth="1"/>
    <col min="11509" max="11509" width="10.125" style="101" customWidth="1"/>
    <col min="11510" max="11510" width="15.625" style="101" customWidth="1"/>
    <col min="11511" max="11511" width="10.125" style="101" customWidth="1"/>
    <col min="11512" max="11512" width="15.625" style="101" customWidth="1"/>
    <col min="11513" max="11513" width="10.125" style="101" customWidth="1"/>
    <col min="11514" max="11514" width="16.375" style="101" customWidth="1"/>
    <col min="11515" max="11515" width="10.125" style="101" customWidth="1"/>
    <col min="11516" max="11516" width="12.375" style="101" customWidth="1"/>
    <col min="11517" max="11517" width="10.125" style="101" customWidth="1"/>
    <col min="11518" max="11518" width="12.75" style="101" customWidth="1"/>
    <col min="11519" max="11519" width="10.125" style="101" customWidth="1"/>
    <col min="11520" max="11520" width="12.5" style="101" customWidth="1"/>
    <col min="11521" max="11521" width="10.125" style="101" customWidth="1"/>
    <col min="11522" max="11522" width="12.625" style="101" customWidth="1"/>
    <col min="11523" max="11523" width="10.125" style="101" customWidth="1"/>
    <col min="11524" max="11524" width="11.75" style="101" customWidth="1"/>
    <col min="11525" max="11525" width="10.125" style="101" customWidth="1"/>
    <col min="11526" max="11526" width="11.75" style="101" customWidth="1"/>
    <col min="11527" max="11749" width="10.125" style="101"/>
    <col min="11750" max="11750" width="28.25" style="101" customWidth="1"/>
    <col min="11751" max="11751" width="20.5" style="101" customWidth="1"/>
    <col min="11752" max="11753" width="14.75" style="101" customWidth="1"/>
    <col min="11754" max="11754" width="12.875" style="101" customWidth="1"/>
    <col min="11755" max="11755" width="10.75" style="101" customWidth="1"/>
    <col min="11756" max="11756" width="12.5" style="101" customWidth="1"/>
    <col min="11757" max="11757" width="10.125" style="101" customWidth="1"/>
    <col min="11758" max="11758" width="16.375" style="101" customWidth="1"/>
    <col min="11759" max="11759" width="16.625" style="101" customWidth="1"/>
    <col min="11760" max="11760" width="13.125" style="101" customWidth="1"/>
    <col min="11761" max="11761" width="10.125" style="101" customWidth="1"/>
    <col min="11762" max="11762" width="12.375" style="101" customWidth="1"/>
    <col min="11763" max="11763" width="10.125" style="101" customWidth="1"/>
    <col min="11764" max="11764" width="15.625" style="101" customWidth="1"/>
    <col min="11765" max="11765" width="10.125" style="101" customWidth="1"/>
    <col min="11766" max="11766" width="15.625" style="101" customWidth="1"/>
    <col min="11767" max="11767" width="10.125" style="101" customWidth="1"/>
    <col min="11768" max="11768" width="15.625" style="101" customWidth="1"/>
    <col min="11769" max="11769" width="10.125" style="101" customWidth="1"/>
    <col min="11770" max="11770" width="16.375" style="101" customWidth="1"/>
    <col min="11771" max="11771" width="10.125" style="101" customWidth="1"/>
    <col min="11772" max="11772" width="12.375" style="101" customWidth="1"/>
    <col min="11773" max="11773" width="10.125" style="101" customWidth="1"/>
    <col min="11774" max="11774" width="12.75" style="101" customWidth="1"/>
    <col min="11775" max="11775" width="10.125" style="101" customWidth="1"/>
    <col min="11776" max="11776" width="12.5" style="101" customWidth="1"/>
    <col min="11777" max="11777" width="10.125" style="101" customWidth="1"/>
    <col min="11778" max="11778" width="12.625" style="101" customWidth="1"/>
    <col min="11779" max="11779" width="10.125" style="101" customWidth="1"/>
    <col min="11780" max="11780" width="11.75" style="101" customWidth="1"/>
    <col min="11781" max="11781" width="10.125" style="101" customWidth="1"/>
    <col min="11782" max="11782" width="11.75" style="101" customWidth="1"/>
    <col min="11783" max="12005" width="10.125" style="101"/>
    <col min="12006" max="12006" width="28.25" style="101" customWidth="1"/>
    <col min="12007" max="12007" width="20.5" style="101" customWidth="1"/>
    <col min="12008" max="12009" width="14.75" style="101" customWidth="1"/>
    <col min="12010" max="12010" width="12.875" style="101" customWidth="1"/>
    <col min="12011" max="12011" width="10.75" style="101" customWidth="1"/>
    <col min="12012" max="12012" width="12.5" style="101" customWidth="1"/>
    <col min="12013" max="12013" width="10.125" style="101" customWidth="1"/>
    <col min="12014" max="12014" width="16.375" style="101" customWidth="1"/>
    <col min="12015" max="12015" width="16.625" style="101" customWidth="1"/>
    <col min="12016" max="12016" width="13.125" style="101" customWidth="1"/>
    <col min="12017" max="12017" width="10.125" style="101" customWidth="1"/>
    <col min="12018" max="12018" width="12.375" style="101" customWidth="1"/>
    <col min="12019" max="12019" width="10.125" style="101" customWidth="1"/>
    <col min="12020" max="12020" width="15.625" style="101" customWidth="1"/>
    <col min="12021" max="12021" width="10.125" style="101" customWidth="1"/>
    <col min="12022" max="12022" width="15.625" style="101" customWidth="1"/>
    <col min="12023" max="12023" width="10.125" style="101" customWidth="1"/>
    <col min="12024" max="12024" width="15.625" style="101" customWidth="1"/>
    <col min="12025" max="12025" width="10.125" style="101" customWidth="1"/>
    <col min="12026" max="12026" width="16.375" style="101" customWidth="1"/>
    <col min="12027" max="12027" width="10.125" style="101" customWidth="1"/>
    <col min="12028" max="12028" width="12.375" style="101" customWidth="1"/>
    <col min="12029" max="12029" width="10.125" style="101" customWidth="1"/>
    <col min="12030" max="12030" width="12.75" style="101" customWidth="1"/>
    <col min="12031" max="12031" width="10.125" style="101" customWidth="1"/>
    <col min="12032" max="12032" width="12.5" style="101" customWidth="1"/>
    <col min="12033" max="12033" width="10.125" style="101" customWidth="1"/>
    <col min="12034" max="12034" width="12.625" style="101" customWidth="1"/>
    <col min="12035" max="12035" width="10.125" style="101" customWidth="1"/>
    <col min="12036" max="12036" width="11.75" style="101" customWidth="1"/>
    <col min="12037" max="12037" width="10.125" style="101" customWidth="1"/>
    <col min="12038" max="12038" width="11.75" style="101" customWidth="1"/>
    <col min="12039" max="12261" width="10.125" style="101"/>
    <col min="12262" max="12262" width="28.25" style="101" customWidth="1"/>
    <col min="12263" max="12263" width="20.5" style="101" customWidth="1"/>
    <col min="12264" max="12265" width="14.75" style="101" customWidth="1"/>
    <col min="12266" max="12266" width="12.875" style="101" customWidth="1"/>
    <col min="12267" max="12267" width="10.75" style="101" customWidth="1"/>
    <col min="12268" max="12268" width="12.5" style="101" customWidth="1"/>
    <col min="12269" max="12269" width="10.125" style="101" customWidth="1"/>
    <col min="12270" max="12270" width="16.375" style="101" customWidth="1"/>
    <col min="12271" max="12271" width="16.625" style="101" customWidth="1"/>
    <col min="12272" max="12272" width="13.125" style="101" customWidth="1"/>
    <col min="12273" max="12273" width="10.125" style="101" customWidth="1"/>
    <col min="12274" max="12274" width="12.375" style="101" customWidth="1"/>
    <col min="12275" max="12275" width="10.125" style="101" customWidth="1"/>
    <col min="12276" max="12276" width="15.625" style="101" customWidth="1"/>
    <col min="12277" max="12277" width="10.125" style="101" customWidth="1"/>
    <col min="12278" max="12278" width="15.625" style="101" customWidth="1"/>
    <col min="12279" max="12279" width="10.125" style="101" customWidth="1"/>
    <col min="12280" max="12280" width="15.625" style="101" customWidth="1"/>
    <col min="12281" max="12281" width="10.125" style="101" customWidth="1"/>
    <col min="12282" max="12282" width="16.375" style="101" customWidth="1"/>
    <col min="12283" max="12283" width="10.125" style="101" customWidth="1"/>
    <col min="12284" max="12284" width="12.375" style="101" customWidth="1"/>
    <col min="12285" max="12285" width="10.125" style="101" customWidth="1"/>
    <col min="12286" max="12286" width="12.75" style="101" customWidth="1"/>
    <col min="12287" max="12287" width="10.125" style="101" customWidth="1"/>
    <col min="12288" max="12288" width="12.5" style="101" customWidth="1"/>
    <col min="12289" max="12289" width="10.125" style="101" customWidth="1"/>
    <col min="12290" max="12290" width="12.625" style="101" customWidth="1"/>
    <col min="12291" max="12291" width="10.125" style="101" customWidth="1"/>
    <col min="12292" max="12292" width="11.75" style="101" customWidth="1"/>
    <col min="12293" max="12293" width="10.125" style="101" customWidth="1"/>
    <col min="12294" max="12294" width="11.75" style="101" customWidth="1"/>
    <col min="12295" max="12517" width="10.125" style="101"/>
    <col min="12518" max="12518" width="28.25" style="101" customWidth="1"/>
    <col min="12519" max="12519" width="20.5" style="101" customWidth="1"/>
    <col min="12520" max="12521" width="14.75" style="101" customWidth="1"/>
    <col min="12522" max="12522" width="12.875" style="101" customWidth="1"/>
    <col min="12523" max="12523" width="10.75" style="101" customWidth="1"/>
    <col min="12524" max="12524" width="12.5" style="101" customWidth="1"/>
    <col min="12525" max="12525" width="10.125" style="101" customWidth="1"/>
    <col min="12526" max="12526" width="16.375" style="101" customWidth="1"/>
    <col min="12527" max="12527" width="16.625" style="101" customWidth="1"/>
    <col min="12528" max="12528" width="13.125" style="101" customWidth="1"/>
    <col min="12529" max="12529" width="10.125" style="101" customWidth="1"/>
    <col min="12530" max="12530" width="12.375" style="101" customWidth="1"/>
    <col min="12531" max="12531" width="10.125" style="101" customWidth="1"/>
    <col min="12532" max="12532" width="15.625" style="101" customWidth="1"/>
    <col min="12533" max="12533" width="10.125" style="101" customWidth="1"/>
    <col min="12534" max="12534" width="15.625" style="101" customWidth="1"/>
    <col min="12535" max="12535" width="10.125" style="101" customWidth="1"/>
    <col min="12536" max="12536" width="15.625" style="101" customWidth="1"/>
    <col min="12537" max="12537" width="10.125" style="101" customWidth="1"/>
    <col min="12538" max="12538" width="16.375" style="101" customWidth="1"/>
    <col min="12539" max="12539" width="10.125" style="101" customWidth="1"/>
    <col min="12540" max="12540" width="12.375" style="101" customWidth="1"/>
    <col min="12541" max="12541" width="10.125" style="101" customWidth="1"/>
    <col min="12542" max="12542" width="12.75" style="101" customWidth="1"/>
    <col min="12543" max="12543" width="10.125" style="101" customWidth="1"/>
    <col min="12544" max="12544" width="12.5" style="101" customWidth="1"/>
    <col min="12545" max="12545" width="10.125" style="101" customWidth="1"/>
    <col min="12546" max="12546" width="12.625" style="101" customWidth="1"/>
    <col min="12547" max="12547" width="10.125" style="101" customWidth="1"/>
    <col min="12548" max="12548" width="11.75" style="101" customWidth="1"/>
    <col min="12549" max="12549" width="10.125" style="101" customWidth="1"/>
    <col min="12550" max="12550" width="11.75" style="101" customWidth="1"/>
    <col min="12551" max="12773" width="10.125" style="101"/>
    <col min="12774" max="12774" width="28.25" style="101" customWidth="1"/>
    <col min="12775" max="12775" width="20.5" style="101" customWidth="1"/>
    <col min="12776" max="12777" width="14.75" style="101" customWidth="1"/>
    <col min="12778" max="12778" width="12.875" style="101" customWidth="1"/>
    <col min="12779" max="12779" width="10.75" style="101" customWidth="1"/>
    <col min="12780" max="12780" width="12.5" style="101" customWidth="1"/>
    <col min="12781" max="12781" width="10.125" style="101" customWidth="1"/>
    <col min="12782" max="12782" width="16.375" style="101" customWidth="1"/>
    <col min="12783" max="12783" width="16.625" style="101" customWidth="1"/>
    <col min="12784" max="12784" width="13.125" style="101" customWidth="1"/>
    <col min="12785" max="12785" width="10.125" style="101" customWidth="1"/>
    <col min="12786" max="12786" width="12.375" style="101" customWidth="1"/>
    <col min="12787" max="12787" width="10.125" style="101" customWidth="1"/>
    <col min="12788" max="12788" width="15.625" style="101" customWidth="1"/>
    <col min="12789" max="12789" width="10.125" style="101" customWidth="1"/>
    <col min="12790" max="12790" width="15.625" style="101" customWidth="1"/>
    <col min="12791" max="12791" width="10.125" style="101" customWidth="1"/>
    <col min="12792" max="12792" width="15.625" style="101" customWidth="1"/>
    <col min="12793" max="12793" width="10.125" style="101" customWidth="1"/>
    <col min="12794" max="12794" width="16.375" style="101" customWidth="1"/>
    <col min="12795" max="12795" width="10.125" style="101" customWidth="1"/>
    <col min="12796" max="12796" width="12.375" style="101" customWidth="1"/>
    <col min="12797" max="12797" width="10.125" style="101" customWidth="1"/>
    <col min="12798" max="12798" width="12.75" style="101" customWidth="1"/>
    <col min="12799" max="12799" width="10.125" style="101" customWidth="1"/>
    <col min="12800" max="12800" width="12.5" style="101" customWidth="1"/>
    <col min="12801" max="12801" width="10.125" style="101" customWidth="1"/>
    <col min="12802" max="12802" width="12.625" style="101" customWidth="1"/>
    <col min="12803" max="12803" width="10.125" style="101" customWidth="1"/>
    <col min="12804" max="12804" width="11.75" style="101" customWidth="1"/>
    <col min="12805" max="12805" width="10.125" style="101" customWidth="1"/>
    <col min="12806" max="12806" width="11.75" style="101" customWidth="1"/>
    <col min="12807" max="13029" width="10.125" style="101"/>
    <col min="13030" max="13030" width="28.25" style="101" customWidth="1"/>
    <col min="13031" max="13031" width="20.5" style="101" customWidth="1"/>
    <col min="13032" max="13033" width="14.75" style="101" customWidth="1"/>
    <col min="13034" max="13034" width="12.875" style="101" customWidth="1"/>
    <col min="13035" max="13035" width="10.75" style="101" customWidth="1"/>
    <col min="13036" max="13036" width="12.5" style="101" customWidth="1"/>
    <col min="13037" max="13037" width="10.125" style="101" customWidth="1"/>
    <col min="13038" max="13038" width="16.375" style="101" customWidth="1"/>
    <col min="13039" max="13039" width="16.625" style="101" customWidth="1"/>
    <col min="13040" max="13040" width="13.125" style="101" customWidth="1"/>
    <col min="13041" max="13041" width="10.125" style="101" customWidth="1"/>
    <col min="13042" max="13042" width="12.375" style="101" customWidth="1"/>
    <col min="13043" max="13043" width="10.125" style="101" customWidth="1"/>
    <col min="13044" max="13044" width="15.625" style="101" customWidth="1"/>
    <col min="13045" max="13045" width="10.125" style="101" customWidth="1"/>
    <col min="13046" max="13046" width="15.625" style="101" customWidth="1"/>
    <col min="13047" max="13047" width="10.125" style="101" customWidth="1"/>
    <col min="13048" max="13048" width="15.625" style="101" customWidth="1"/>
    <col min="13049" max="13049" width="10.125" style="101" customWidth="1"/>
    <col min="13050" max="13050" width="16.375" style="101" customWidth="1"/>
    <col min="13051" max="13051" width="10.125" style="101" customWidth="1"/>
    <col min="13052" max="13052" width="12.375" style="101" customWidth="1"/>
    <col min="13053" max="13053" width="10.125" style="101" customWidth="1"/>
    <col min="13054" max="13054" width="12.75" style="101" customWidth="1"/>
    <col min="13055" max="13055" width="10.125" style="101" customWidth="1"/>
    <col min="13056" max="13056" width="12.5" style="101" customWidth="1"/>
    <col min="13057" max="13057" width="10.125" style="101" customWidth="1"/>
    <col min="13058" max="13058" width="12.625" style="101" customWidth="1"/>
    <col min="13059" max="13059" width="10.125" style="101" customWidth="1"/>
    <col min="13060" max="13060" width="11.75" style="101" customWidth="1"/>
    <col min="13061" max="13061" width="10.125" style="101" customWidth="1"/>
    <col min="13062" max="13062" width="11.75" style="101" customWidth="1"/>
    <col min="13063" max="13285" width="10.125" style="101"/>
    <col min="13286" max="13286" width="28.25" style="101" customWidth="1"/>
    <col min="13287" max="13287" width="20.5" style="101" customWidth="1"/>
    <col min="13288" max="13289" width="14.75" style="101" customWidth="1"/>
    <col min="13290" max="13290" width="12.875" style="101" customWidth="1"/>
    <col min="13291" max="13291" width="10.75" style="101" customWidth="1"/>
    <col min="13292" max="13292" width="12.5" style="101" customWidth="1"/>
    <col min="13293" max="13293" width="10.125" style="101" customWidth="1"/>
    <col min="13294" max="13294" width="16.375" style="101" customWidth="1"/>
    <col min="13295" max="13295" width="16.625" style="101" customWidth="1"/>
    <col min="13296" max="13296" width="13.125" style="101" customWidth="1"/>
    <col min="13297" max="13297" width="10.125" style="101" customWidth="1"/>
    <col min="13298" max="13298" width="12.375" style="101" customWidth="1"/>
    <col min="13299" max="13299" width="10.125" style="101" customWidth="1"/>
    <col min="13300" max="13300" width="15.625" style="101" customWidth="1"/>
    <col min="13301" max="13301" width="10.125" style="101" customWidth="1"/>
    <col min="13302" max="13302" width="15.625" style="101" customWidth="1"/>
    <col min="13303" max="13303" width="10.125" style="101" customWidth="1"/>
    <col min="13304" max="13304" width="15.625" style="101" customWidth="1"/>
    <col min="13305" max="13305" width="10.125" style="101" customWidth="1"/>
    <col min="13306" max="13306" width="16.375" style="101" customWidth="1"/>
    <col min="13307" max="13307" width="10.125" style="101" customWidth="1"/>
    <col min="13308" max="13308" width="12.375" style="101" customWidth="1"/>
    <col min="13309" max="13309" width="10.125" style="101" customWidth="1"/>
    <col min="13310" max="13310" width="12.75" style="101" customWidth="1"/>
    <col min="13311" max="13311" width="10.125" style="101" customWidth="1"/>
    <col min="13312" max="13312" width="12.5" style="101" customWidth="1"/>
    <col min="13313" max="13313" width="10.125" style="101" customWidth="1"/>
    <col min="13314" max="13314" width="12.625" style="101" customWidth="1"/>
    <col min="13315" max="13315" width="10.125" style="101" customWidth="1"/>
    <col min="13316" max="13316" width="11.75" style="101" customWidth="1"/>
    <col min="13317" max="13317" width="10.125" style="101" customWidth="1"/>
    <col min="13318" max="13318" width="11.75" style="101" customWidth="1"/>
    <col min="13319" max="13541" width="10.125" style="101"/>
    <col min="13542" max="13542" width="28.25" style="101" customWidth="1"/>
    <col min="13543" max="13543" width="20.5" style="101" customWidth="1"/>
    <col min="13544" max="13545" width="14.75" style="101" customWidth="1"/>
    <col min="13546" max="13546" width="12.875" style="101" customWidth="1"/>
    <col min="13547" max="13547" width="10.75" style="101" customWidth="1"/>
    <col min="13548" max="13548" width="12.5" style="101" customWidth="1"/>
    <col min="13549" max="13549" width="10.125" style="101" customWidth="1"/>
    <col min="13550" max="13550" width="16.375" style="101" customWidth="1"/>
    <col min="13551" max="13551" width="16.625" style="101" customWidth="1"/>
    <col min="13552" max="13552" width="13.125" style="101" customWidth="1"/>
    <col min="13553" max="13553" width="10.125" style="101" customWidth="1"/>
    <col min="13554" max="13554" width="12.375" style="101" customWidth="1"/>
    <col min="13555" max="13555" width="10.125" style="101" customWidth="1"/>
    <col min="13556" max="13556" width="15.625" style="101" customWidth="1"/>
    <col min="13557" max="13557" width="10.125" style="101" customWidth="1"/>
    <col min="13558" max="13558" width="15.625" style="101" customWidth="1"/>
    <col min="13559" max="13559" width="10.125" style="101" customWidth="1"/>
    <col min="13560" max="13560" width="15.625" style="101" customWidth="1"/>
    <col min="13561" max="13561" width="10.125" style="101" customWidth="1"/>
    <col min="13562" max="13562" width="16.375" style="101" customWidth="1"/>
    <col min="13563" max="13563" width="10.125" style="101" customWidth="1"/>
    <col min="13564" max="13564" width="12.375" style="101" customWidth="1"/>
    <col min="13565" max="13565" width="10.125" style="101" customWidth="1"/>
    <col min="13566" max="13566" width="12.75" style="101" customWidth="1"/>
    <col min="13567" max="13567" width="10.125" style="101" customWidth="1"/>
    <col min="13568" max="13568" width="12.5" style="101" customWidth="1"/>
    <col min="13569" max="13569" width="10.125" style="101" customWidth="1"/>
    <col min="13570" max="13570" width="12.625" style="101" customWidth="1"/>
    <col min="13571" max="13571" width="10.125" style="101" customWidth="1"/>
    <col min="13572" max="13572" width="11.75" style="101" customWidth="1"/>
    <col min="13573" max="13573" width="10.125" style="101" customWidth="1"/>
    <col min="13574" max="13574" width="11.75" style="101" customWidth="1"/>
    <col min="13575" max="13797" width="10.125" style="101"/>
    <col min="13798" max="13798" width="28.25" style="101" customWidth="1"/>
    <col min="13799" max="13799" width="20.5" style="101" customWidth="1"/>
    <col min="13800" max="13801" width="14.75" style="101" customWidth="1"/>
    <col min="13802" max="13802" width="12.875" style="101" customWidth="1"/>
    <col min="13803" max="13803" width="10.75" style="101" customWidth="1"/>
    <col min="13804" max="13804" width="12.5" style="101" customWidth="1"/>
    <col min="13805" max="13805" width="10.125" style="101" customWidth="1"/>
    <col min="13806" max="13806" width="16.375" style="101" customWidth="1"/>
    <col min="13807" max="13807" width="16.625" style="101" customWidth="1"/>
    <col min="13808" max="13808" width="13.125" style="101" customWidth="1"/>
    <col min="13809" max="13809" width="10.125" style="101" customWidth="1"/>
    <col min="13810" max="13810" width="12.375" style="101" customWidth="1"/>
    <col min="13811" max="13811" width="10.125" style="101" customWidth="1"/>
    <col min="13812" max="13812" width="15.625" style="101" customWidth="1"/>
    <col min="13813" max="13813" width="10.125" style="101" customWidth="1"/>
    <col min="13814" max="13814" width="15.625" style="101" customWidth="1"/>
    <col min="13815" max="13815" width="10.125" style="101" customWidth="1"/>
    <col min="13816" max="13816" width="15.625" style="101" customWidth="1"/>
    <col min="13817" max="13817" width="10.125" style="101" customWidth="1"/>
    <col min="13818" max="13818" width="16.375" style="101" customWidth="1"/>
    <col min="13819" max="13819" width="10.125" style="101" customWidth="1"/>
    <col min="13820" max="13820" width="12.375" style="101" customWidth="1"/>
    <col min="13821" max="13821" width="10.125" style="101" customWidth="1"/>
    <col min="13822" max="13822" width="12.75" style="101" customWidth="1"/>
    <col min="13823" max="13823" width="10.125" style="101" customWidth="1"/>
    <col min="13824" max="13824" width="12.5" style="101" customWidth="1"/>
    <col min="13825" max="13825" width="10.125" style="101" customWidth="1"/>
    <col min="13826" max="13826" width="12.625" style="101" customWidth="1"/>
    <col min="13827" max="13827" width="10.125" style="101" customWidth="1"/>
    <col min="13828" max="13828" width="11.75" style="101" customWidth="1"/>
    <col min="13829" max="13829" width="10.125" style="101" customWidth="1"/>
    <col min="13830" max="13830" width="11.75" style="101" customWidth="1"/>
    <col min="13831" max="14053" width="10.125" style="101"/>
    <col min="14054" max="14054" width="28.25" style="101" customWidth="1"/>
    <col min="14055" max="14055" width="20.5" style="101" customWidth="1"/>
    <col min="14056" max="14057" width="14.75" style="101" customWidth="1"/>
    <col min="14058" max="14058" width="12.875" style="101" customWidth="1"/>
    <col min="14059" max="14059" width="10.75" style="101" customWidth="1"/>
    <col min="14060" max="14060" width="12.5" style="101" customWidth="1"/>
    <col min="14061" max="14061" width="10.125" style="101" customWidth="1"/>
    <col min="14062" max="14062" width="16.375" style="101" customWidth="1"/>
    <col min="14063" max="14063" width="16.625" style="101" customWidth="1"/>
    <col min="14064" max="14064" width="13.125" style="101" customWidth="1"/>
    <col min="14065" max="14065" width="10.125" style="101" customWidth="1"/>
    <col min="14066" max="14066" width="12.375" style="101" customWidth="1"/>
    <col min="14067" max="14067" width="10.125" style="101" customWidth="1"/>
    <col min="14068" max="14068" width="15.625" style="101" customWidth="1"/>
    <col min="14069" max="14069" width="10.125" style="101" customWidth="1"/>
    <col min="14070" max="14070" width="15.625" style="101" customWidth="1"/>
    <col min="14071" max="14071" width="10.125" style="101" customWidth="1"/>
    <col min="14072" max="14072" width="15.625" style="101" customWidth="1"/>
    <col min="14073" max="14073" width="10.125" style="101" customWidth="1"/>
    <col min="14074" max="14074" width="16.375" style="101" customWidth="1"/>
    <col min="14075" max="14075" width="10.125" style="101" customWidth="1"/>
    <col min="14076" max="14076" width="12.375" style="101" customWidth="1"/>
    <col min="14077" max="14077" width="10.125" style="101" customWidth="1"/>
    <col min="14078" max="14078" width="12.75" style="101" customWidth="1"/>
    <col min="14079" max="14079" width="10.125" style="101" customWidth="1"/>
    <col min="14080" max="14080" width="12.5" style="101" customWidth="1"/>
    <col min="14081" max="14081" width="10.125" style="101" customWidth="1"/>
    <col min="14082" max="14082" width="12.625" style="101" customWidth="1"/>
    <col min="14083" max="14083" width="10.125" style="101" customWidth="1"/>
    <col min="14084" max="14084" width="11.75" style="101" customWidth="1"/>
    <col min="14085" max="14085" width="10.125" style="101" customWidth="1"/>
    <col min="14086" max="14086" width="11.75" style="101" customWidth="1"/>
    <col min="14087" max="14309" width="10.125" style="101"/>
    <col min="14310" max="14310" width="28.25" style="101" customWidth="1"/>
    <col min="14311" max="14311" width="20.5" style="101" customWidth="1"/>
    <col min="14312" max="14313" width="14.75" style="101" customWidth="1"/>
    <col min="14314" max="14314" width="12.875" style="101" customWidth="1"/>
    <col min="14315" max="14315" width="10.75" style="101" customWidth="1"/>
    <col min="14316" max="14316" width="12.5" style="101" customWidth="1"/>
    <col min="14317" max="14317" width="10.125" style="101" customWidth="1"/>
    <col min="14318" max="14318" width="16.375" style="101" customWidth="1"/>
    <col min="14319" max="14319" width="16.625" style="101" customWidth="1"/>
    <col min="14320" max="14320" width="13.125" style="101" customWidth="1"/>
    <col min="14321" max="14321" width="10.125" style="101" customWidth="1"/>
    <col min="14322" max="14322" width="12.375" style="101" customWidth="1"/>
    <col min="14323" max="14323" width="10.125" style="101" customWidth="1"/>
    <col min="14324" max="14324" width="15.625" style="101" customWidth="1"/>
    <col min="14325" max="14325" width="10.125" style="101" customWidth="1"/>
    <col min="14326" max="14326" width="15.625" style="101" customWidth="1"/>
    <col min="14327" max="14327" width="10.125" style="101" customWidth="1"/>
    <col min="14328" max="14328" width="15.625" style="101" customWidth="1"/>
    <col min="14329" max="14329" width="10.125" style="101" customWidth="1"/>
    <col min="14330" max="14330" width="16.375" style="101" customWidth="1"/>
    <col min="14331" max="14331" width="10.125" style="101" customWidth="1"/>
    <col min="14332" max="14332" width="12.375" style="101" customWidth="1"/>
    <col min="14333" max="14333" width="10.125" style="101" customWidth="1"/>
    <col min="14334" max="14334" width="12.75" style="101" customWidth="1"/>
    <col min="14335" max="14335" width="10.125" style="101" customWidth="1"/>
    <col min="14336" max="14336" width="12.5" style="101" customWidth="1"/>
    <col min="14337" max="14337" width="10.125" style="101" customWidth="1"/>
    <col min="14338" max="14338" width="12.625" style="101" customWidth="1"/>
    <col min="14339" max="14339" width="10.125" style="101" customWidth="1"/>
    <col min="14340" max="14340" width="11.75" style="101" customWidth="1"/>
    <col min="14341" max="14341" width="10.125" style="101" customWidth="1"/>
    <col min="14342" max="14342" width="11.75" style="101" customWidth="1"/>
    <col min="14343" max="14565" width="10.125" style="101"/>
    <col min="14566" max="14566" width="28.25" style="101" customWidth="1"/>
    <col min="14567" max="14567" width="20.5" style="101" customWidth="1"/>
    <col min="14568" max="14569" width="14.75" style="101" customWidth="1"/>
    <col min="14570" max="14570" width="12.875" style="101" customWidth="1"/>
    <col min="14571" max="14571" width="10.75" style="101" customWidth="1"/>
    <col min="14572" max="14572" width="12.5" style="101" customWidth="1"/>
    <col min="14573" max="14573" width="10.125" style="101" customWidth="1"/>
    <col min="14574" max="14574" width="16.375" style="101" customWidth="1"/>
    <col min="14575" max="14575" width="16.625" style="101" customWidth="1"/>
    <col min="14576" max="14576" width="13.125" style="101" customWidth="1"/>
    <col min="14577" max="14577" width="10.125" style="101" customWidth="1"/>
    <col min="14578" max="14578" width="12.375" style="101" customWidth="1"/>
    <col min="14579" max="14579" width="10.125" style="101" customWidth="1"/>
    <col min="14580" max="14580" width="15.625" style="101" customWidth="1"/>
    <col min="14581" max="14581" width="10.125" style="101" customWidth="1"/>
    <col min="14582" max="14582" width="15.625" style="101" customWidth="1"/>
    <col min="14583" max="14583" width="10.125" style="101" customWidth="1"/>
    <col min="14584" max="14584" width="15.625" style="101" customWidth="1"/>
    <col min="14585" max="14585" width="10.125" style="101" customWidth="1"/>
    <col min="14586" max="14586" width="16.375" style="101" customWidth="1"/>
    <col min="14587" max="14587" width="10.125" style="101" customWidth="1"/>
    <col min="14588" max="14588" width="12.375" style="101" customWidth="1"/>
    <col min="14589" max="14589" width="10.125" style="101" customWidth="1"/>
    <col min="14590" max="14590" width="12.75" style="101" customWidth="1"/>
    <col min="14591" max="14591" width="10.125" style="101" customWidth="1"/>
    <col min="14592" max="14592" width="12.5" style="101" customWidth="1"/>
    <col min="14593" max="14593" width="10.125" style="101" customWidth="1"/>
    <col min="14594" max="14594" width="12.625" style="101" customWidth="1"/>
    <col min="14595" max="14595" width="10.125" style="101" customWidth="1"/>
    <col min="14596" max="14596" width="11.75" style="101" customWidth="1"/>
    <col min="14597" max="14597" width="10.125" style="101" customWidth="1"/>
    <col min="14598" max="14598" width="11.75" style="101" customWidth="1"/>
    <col min="14599" max="14821" width="10.125" style="101"/>
    <col min="14822" max="14822" width="28.25" style="101" customWidth="1"/>
    <col min="14823" max="14823" width="20.5" style="101" customWidth="1"/>
    <col min="14824" max="14825" width="14.75" style="101" customWidth="1"/>
    <col min="14826" max="14826" width="12.875" style="101" customWidth="1"/>
    <col min="14827" max="14827" width="10.75" style="101" customWidth="1"/>
    <col min="14828" max="14828" width="12.5" style="101" customWidth="1"/>
    <col min="14829" max="14829" width="10.125" style="101" customWidth="1"/>
    <col min="14830" max="14830" width="16.375" style="101" customWidth="1"/>
    <col min="14831" max="14831" width="16.625" style="101" customWidth="1"/>
    <col min="14832" max="14832" width="13.125" style="101" customWidth="1"/>
    <col min="14833" max="14833" width="10.125" style="101" customWidth="1"/>
    <col min="14834" max="14834" width="12.375" style="101" customWidth="1"/>
    <col min="14835" max="14835" width="10.125" style="101" customWidth="1"/>
    <col min="14836" max="14836" width="15.625" style="101" customWidth="1"/>
    <col min="14837" max="14837" width="10.125" style="101" customWidth="1"/>
    <col min="14838" max="14838" width="15.625" style="101" customWidth="1"/>
    <col min="14839" max="14839" width="10.125" style="101" customWidth="1"/>
    <col min="14840" max="14840" width="15.625" style="101" customWidth="1"/>
    <col min="14841" max="14841" width="10.125" style="101" customWidth="1"/>
    <col min="14842" max="14842" width="16.375" style="101" customWidth="1"/>
    <col min="14843" max="14843" width="10.125" style="101" customWidth="1"/>
    <col min="14844" max="14844" width="12.375" style="101" customWidth="1"/>
    <col min="14845" max="14845" width="10.125" style="101" customWidth="1"/>
    <col min="14846" max="14846" width="12.75" style="101" customWidth="1"/>
    <col min="14847" max="14847" width="10.125" style="101" customWidth="1"/>
    <col min="14848" max="14848" width="12.5" style="101" customWidth="1"/>
    <col min="14849" max="14849" width="10.125" style="101" customWidth="1"/>
    <col min="14850" max="14850" width="12.625" style="101" customWidth="1"/>
    <col min="14851" max="14851" width="10.125" style="101" customWidth="1"/>
    <col min="14852" max="14852" width="11.75" style="101" customWidth="1"/>
    <col min="14853" max="14853" width="10.125" style="101" customWidth="1"/>
    <col min="14854" max="14854" width="11.75" style="101" customWidth="1"/>
    <col min="14855" max="15077" width="10.125" style="101"/>
    <col min="15078" max="15078" width="28.25" style="101" customWidth="1"/>
    <col min="15079" max="15079" width="20.5" style="101" customWidth="1"/>
    <col min="15080" max="15081" width="14.75" style="101" customWidth="1"/>
    <col min="15082" max="15082" width="12.875" style="101" customWidth="1"/>
    <col min="15083" max="15083" width="10.75" style="101" customWidth="1"/>
    <col min="15084" max="15084" width="12.5" style="101" customWidth="1"/>
    <col min="15085" max="15085" width="10.125" style="101" customWidth="1"/>
    <col min="15086" max="15086" width="16.375" style="101" customWidth="1"/>
    <col min="15087" max="15087" width="16.625" style="101" customWidth="1"/>
    <col min="15088" max="15088" width="13.125" style="101" customWidth="1"/>
    <col min="15089" max="15089" width="10.125" style="101" customWidth="1"/>
    <col min="15090" max="15090" width="12.375" style="101" customWidth="1"/>
    <col min="15091" max="15091" width="10.125" style="101" customWidth="1"/>
    <col min="15092" max="15092" width="15.625" style="101" customWidth="1"/>
    <col min="15093" max="15093" width="10.125" style="101" customWidth="1"/>
    <col min="15094" max="15094" width="15.625" style="101" customWidth="1"/>
    <col min="15095" max="15095" width="10.125" style="101" customWidth="1"/>
    <col min="15096" max="15096" width="15.625" style="101" customWidth="1"/>
    <col min="15097" max="15097" width="10.125" style="101" customWidth="1"/>
    <col min="15098" max="15098" width="16.375" style="101" customWidth="1"/>
    <col min="15099" max="15099" width="10.125" style="101" customWidth="1"/>
    <col min="15100" max="15100" width="12.375" style="101" customWidth="1"/>
    <col min="15101" max="15101" width="10.125" style="101" customWidth="1"/>
    <col min="15102" max="15102" width="12.75" style="101" customWidth="1"/>
    <col min="15103" max="15103" width="10.125" style="101" customWidth="1"/>
    <col min="15104" max="15104" width="12.5" style="101" customWidth="1"/>
    <col min="15105" max="15105" width="10.125" style="101" customWidth="1"/>
    <col min="15106" max="15106" width="12.625" style="101" customWidth="1"/>
    <col min="15107" max="15107" width="10.125" style="101" customWidth="1"/>
    <col min="15108" max="15108" width="11.75" style="101" customWidth="1"/>
    <col min="15109" max="15109" width="10.125" style="101" customWidth="1"/>
    <col min="15110" max="15110" width="11.75" style="101" customWidth="1"/>
    <col min="15111" max="15333" width="10.125" style="101"/>
    <col min="15334" max="15334" width="28.25" style="101" customWidth="1"/>
    <col min="15335" max="15335" width="20.5" style="101" customWidth="1"/>
    <col min="15336" max="15337" width="14.75" style="101" customWidth="1"/>
    <col min="15338" max="15338" width="12.875" style="101" customWidth="1"/>
    <col min="15339" max="15339" width="10.75" style="101" customWidth="1"/>
    <col min="15340" max="15340" width="12.5" style="101" customWidth="1"/>
    <col min="15341" max="15341" width="10.125" style="101" customWidth="1"/>
    <col min="15342" max="15342" width="16.375" style="101" customWidth="1"/>
    <col min="15343" max="15343" width="16.625" style="101" customWidth="1"/>
    <col min="15344" max="15344" width="13.125" style="101" customWidth="1"/>
    <col min="15345" max="15345" width="10.125" style="101" customWidth="1"/>
    <col min="15346" max="15346" width="12.375" style="101" customWidth="1"/>
    <col min="15347" max="15347" width="10.125" style="101" customWidth="1"/>
    <col min="15348" max="15348" width="15.625" style="101" customWidth="1"/>
    <col min="15349" max="15349" width="10.125" style="101" customWidth="1"/>
    <col min="15350" max="15350" width="15.625" style="101" customWidth="1"/>
    <col min="15351" max="15351" width="10.125" style="101" customWidth="1"/>
    <col min="15352" max="15352" width="15.625" style="101" customWidth="1"/>
    <col min="15353" max="15353" width="10.125" style="101" customWidth="1"/>
    <col min="15354" max="15354" width="16.375" style="101" customWidth="1"/>
    <col min="15355" max="15355" width="10.125" style="101" customWidth="1"/>
    <col min="15356" max="15356" width="12.375" style="101" customWidth="1"/>
    <col min="15357" max="15357" width="10.125" style="101" customWidth="1"/>
    <col min="15358" max="15358" width="12.75" style="101" customWidth="1"/>
    <col min="15359" max="15359" width="10.125" style="101" customWidth="1"/>
    <col min="15360" max="15360" width="12.5" style="101" customWidth="1"/>
    <col min="15361" max="15361" width="10.125" style="101" customWidth="1"/>
    <col min="15362" max="15362" width="12.625" style="101" customWidth="1"/>
    <col min="15363" max="15363" width="10.125" style="101" customWidth="1"/>
    <col min="15364" max="15364" width="11.75" style="101" customWidth="1"/>
    <col min="15365" max="15365" width="10.125" style="101" customWidth="1"/>
    <col min="15366" max="15366" width="11.75" style="101" customWidth="1"/>
    <col min="15367" max="15589" width="10.125" style="101"/>
    <col min="15590" max="15590" width="28.25" style="101" customWidth="1"/>
    <col min="15591" max="15591" width="20.5" style="101" customWidth="1"/>
    <col min="15592" max="15593" width="14.75" style="101" customWidth="1"/>
    <col min="15594" max="15594" width="12.875" style="101" customWidth="1"/>
    <col min="15595" max="15595" width="10.75" style="101" customWidth="1"/>
    <col min="15596" max="15596" width="12.5" style="101" customWidth="1"/>
    <col min="15597" max="15597" width="10.125" style="101" customWidth="1"/>
    <col min="15598" max="15598" width="16.375" style="101" customWidth="1"/>
    <col min="15599" max="15599" width="16.625" style="101" customWidth="1"/>
    <col min="15600" max="15600" width="13.125" style="101" customWidth="1"/>
    <col min="15601" max="15601" width="10.125" style="101" customWidth="1"/>
    <col min="15602" max="15602" width="12.375" style="101" customWidth="1"/>
    <col min="15603" max="15603" width="10.125" style="101" customWidth="1"/>
    <col min="15604" max="15604" width="15.625" style="101" customWidth="1"/>
    <col min="15605" max="15605" width="10.125" style="101" customWidth="1"/>
    <col min="15606" max="15606" width="15.625" style="101" customWidth="1"/>
    <col min="15607" max="15607" width="10.125" style="101" customWidth="1"/>
    <col min="15608" max="15608" width="15.625" style="101" customWidth="1"/>
    <col min="15609" max="15609" width="10.125" style="101" customWidth="1"/>
    <col min="15610" max="15610" width="16.375" style="101" customWidth="1"/>
    <col min="15611" max="15611" width="10.125" style="101" customWidth="1"/>
    <col min="15612" max="15612" width="12.375" style="101" customWidth="1"/>
    <col min="15613" max="15613" width="10.125" style="101" customWidth="1"/>
    <col min="15614" max="15614" width="12.75" style="101" customWidth="1"/>
    <col min="15615" max="15615" width="10.125" style="101" customWidth="1"/>
    <col min="15616" max="15616" width="12.5" style="101" customWidth="1"/>
    <col min="15617" max="15617" width="10.125" style="101" customWidth="1"/>
    <col min="15618" max="15618" width="12.625" style="101" customWidth="1"/>
    <col min="15619" max="15619" width="10.125" style="101" customWidth="1"/>
    <col min="15620" max="15620" width="11.75" style="101" customWidth="1"/>
    <col min="15621" max="15621" width="10.125" style="101" customWidth="1"/>
    <col min="15622" max="15622" width="11.75" style="101" customWidth="1"/>
    <col min="15623" max="15845" width="10.125" style="101"/>
    <col min="15846" max="15846" width="28.25" style="101" customWidth="1"/>
    <col min="15847" max="15847" width="20.5" style="101" customWidth="1"/>
    <col min="15848" max="15849" width="14.75" style="101" customWidth="1"/>
    <col min="15850" max="15850" width="12.875" style="101" customWidth="1"/>
    <col min="15851" max="15851" width="10.75" style="101" customWidth="1"/>
    <col min="15852" max="15852" width="12.5" style="101" customWidth="1"/>
    <col min="15853" max="15853" width="10.125" style="101" customWidth="1"/>
    <col min="15854" max="15854" width="16.375" style="101" customWidth="1"/>
    <col min="15855" max="15855" width="16.625" style="101" customWidth="1"/>
    <col min="15856" max="15856" width="13.125" style="101" customWidth="1"/>
    <col min="15857" max="15857" width="10.125" style="101" customWidth="1"/>
    <col min="15858" max="15858" width="12.375" style="101" customWidth="1"/>
    <col min="15859" max="15859" width="10.125" style="101" customWidth="1"/>
    <col min="15860" max="15860" width="15.625" style="101" customWidth="1"/>
    <col min="15861" max="15861" width="10.125" style="101" customWidth="1"/>
    <col min="15862" max="15862" width="15.625" style="101" customWidth="1"/>
    <col min="15863" max="15863" width="10.125" style="101" customWidth="1"/>
    <col min="15864" max="15864" width="15.625" style="101" customWidth="1"/>
    <col min="15865" max="15865" width="10.125" style="101" customWidth="1"/>
    <col min="15866" max="15866" width="16.375" style="101" customWidth="1"/>
    <col min="15867" max="15867" width="10.125" style="101" customWidth="1"/>
    <col min="15868" max="15868" width="12.375" style="101" customWidth="1"/>
    <col min="15869" max="15869" width="10.125" style="101" customWidth="1"/>
    <col min="15870" max="15870" width="12.75" style="101" customWidth="1"/>
    <col min="15871" max="15871" width="10.125" style="101" customWidth="1"/>
    <col min="15872" max="15872" width="12.5" style="101" customWidth="1"/>
    <col min="15873" max="15873" width="10.125" style="101" customWidth="1"/>
    <col min="15874" max="15874" width="12.625" style="101" customWidth="1"/>
    <col min="15875" max="15875" width="10.125" style="101" customWidth="1"/>
    <col min="15876" max="15876" width="11.75" style="101" customWidth="1"/>
    <col min="15877" max="15877" width="10.125" style="101" customWidth="1"/>
    <col min="15878" max="15878" width="11.75" style="101" customWidth="1"/>
    <col min="15879" max="16101" width="10.125" style="101"/>
    <col min="16102" max="16102" width="28.25" style="101" customWidth="1"/>
    <col min="16103" max="16103" width="20.5" style="101" customWidth="1"/>
    <col min="16104" max="16105" width="14.75" style="101" customWidth="1"/>
    <col min="16106" max="16106" width="12.875" style="101" customWidth="1"/>
    <col min="16107" max="16107" width="10.75" style="101" customWidth="1"/>
    <col min="16108" max="16108" width="12.5" style="101" customWidth="1"/>
    <col min="16109" max="16109" width="10.125" style="101" customWidth="1"/>
    <col min="16110" max="16110" width="16.375" style="101" customWidth="1"/>
    <col min="16111" max="16111" width="16.625" style="101" customWidth="1"/>
    <col min="16112" max="16112" width="13.125" style="101" customWidth="1"/>
    <col min="16113" max="16113" width="10.125" style="101" customWidth="1"/>
    <col min="16114" max="16114" width="12.375" style="101" customWidth="1"/>
    <col min="16115" max="16115" width="10.125" style="101" customWidth="1"/>
    <col min="16116" max="16116" width="15.625" style="101" customWidth="1"/>
    <col min="16117" max="16117" width="10.125" style="101" customWidth="1"/>
    <col min="16118" max="16118" width="15.625" style="101" customWidth="1"/>
    <col min="16119" max="16119" width="10.125" style="101" customWidth="1"/>
    <col min="16120" max="16120" width="15.625" style="101" customWidth="1"/>
    <col min="16121" max="16121" width="10.125" style="101" customWidth="1"/>
    <col min="16122" max="16122" width="16.375" style="101" customWidth="1"/>
    <col min="16123" max="16123" width="10.125" style="101" customWidth="1"/>
    <col min="16124" max="16124" width="12.375" style="101" customWidth="1"/>
    <col min="16125" max="16125" width="10.125" style="101" customWidth="1"/>
    <col min="16126" max="16126" width="12.75" style="101" customWidth="1"/>
    <col min="16127" max="16127" width="10.125" style="101" customWidth="1"/>
    <col min="16128" max="16128" width="12.5" style="101" customWidth="1"/>
    <col min="16129" max="16129" width="10.125" style="101" customWidth="1"/>
    <col min="16130" max="16130" width="12.625" style="101" customWidth="1"/>
    <col min="16131" max="16131" width="10.125" style="101" customWidth="1"/>
    <col min="16132" max="16132" width="11.75" style="101" customWidth="1"/>
    <col min="16133" max="16133" width="10.125" style="101" customWidth="1"/>
    <col min="16134" max="16134" width="11.75" style="101" customWidth="1"/>
    <col min="16135" max="16384" width="10.125" style="101"/>
  </cols>
  <sheetData>
    <row r="1" spans="1:22" ht="143.25" customHeight="1"/>
    <row r="2" spans="1:22" customFormat="1">
      <c r="B2" s="135" t="s">
        <v>180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2" customFormat="1">
      <c r="B3" s="135" t="s">
        <v>177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5" spans="1:22" s="104" customFormat="1" ht="36.75" customHeight="1">
      <c r="A5" s="102"/>
      <c r="B5" s="404" t="s">
        <v>69</v>
      </c>
      <c r="C5" s="405" t="s">
        <v>168</v>
      </c>
      <c r="D5" s="405"/>
      <c r="E5" s="405"/>
      <c r="F5" s="405"/>
      <c r="G5" s="405" t="s">
        <v>104</v>
      </c>
      <c r="H5" s="405"/>
      <c r="I5" s="103"/>
      <c r="J5" s="139" t="s">
        <v>184</v>
      </c>
      <c r="K5" s="103"/>
      <c r="L5" s="103"/>
      <c r="M5" s="103"/>
      <c r="N5" s="103"/>
      <c r="O5" s="103"/>
      <c r="P5" s="103"/>
      <c r="Q5" s="103"/>
      <c r="R5" s="103"/>
      <c r="S5" s="103"/>
      <c r="T5" s="103"/>
    </row>
    <row r="6" spans="1:22" s="104" customFormat="1">
      <c r="A6" s="102"/>
      <c r="B6" s="404"/>
      <c r="C6" s="405" t="s">
        <v>162</v>
      </c>
      <c r="D6" s="405"/>
      <c r="E6" s="405" t="s">
        <v>163</v>
      </c>
      <c r="F6" s="405"/>
      <c r="G6" s="405"/>
      <c r="H6" s="4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</row>
    <row r="7" spans="1:22" s="104" customFormat="1">
      <c r="A7" s="102"/>
      <c r="B7" s="404"/>
      <c r="C7" s="406" t="s">
        <v>164</v>
      </c>
      <c r="D7" s="404" t="s">
        <v>76</v>
      </c>
      <c r="E7" s="406" t="s">
        <v>164</v>
      </c>
      <c r="F7" s="404" t="s">
        <v>76</v>
      </c>
      <c r="G7" s="404" t="s">
        <v>88</v>
      </c>
      <c r="H7" s="404" t="s">
        <v>76</v>
      </c>
      <c r="I7" s="103"/>
      <c r="J7" s="103"/>
      <c r="K7" s="103"/>
      <c r="L7" s="103"/>
      <c r="M7" s="103"/>
      <c r="N7" s="103"/>
      <c r="O7" s="103"/>
      <c r="P7" s="105"/>
      <c r="Q7" s="103"/>
      <c r="R7" s="103"/>
      <c r="S7" s="106"/>
      <c r="T7" s="103"/>
    </row>
    <row r="8" spans="1:22" s="104" customFormat="1">
      <c r="A8" s="102"/>
      <c r="B8" s="404"/>
      <c r="C8" s="407"/>
      <c r="D8" s="404"/>
      <c r="E8" s="407"/>
      <c r="F8" s="404"/>
      <c r="G8" s="404"/>
      <c r="H8" s="404"/>
      <c r="I8" s="103"/>
      <c r="J8" s="103"/>
      <c r="K8" s="103"/>
      <c r="L8" s="103"/>
      <c r="M8" s="103"/>
      <c r="N8" s="103"/>
      <c r="O8" s="103"/>
      <c r="P8" s="105"/>
      <c r="Q8" s="103"/>
      <c r="R8" s="103"/>
      <c r="S8" s="106"/>
      <c r="T8" s="103"/>
    </row>
    <row r="9" spans="1:22" s="129" customFormat="1">
      <c r="B9" s="130" t="s">
        <v>77</v>
      </c>
      <c r="C9" s="120">
        <v>48</v>
      </c>
      <c r="D9" s="260">
        <v>1.9022331424495217E-2</v>
      </c>
      <c r="E9" s="120">
        <v>2475.35</v>
      </c>
      <c r="F9" s="260">
        <v>0.98097766857550484</v>
      </c>
      <c r="G9" s="120">
        <v>2523.35</v>
      </c>
      <c r="H9" s="17">
        <v>1</v>
      </c>
    </row>
    <row r="10" spans="1:22" s="107" customFormat="1" ht="15.6" customHeight="1">
      <c r="B10" s="18" t="s">
        <v>45</v>
      </c>
      <c r="C10" s="109">
        <v>0</v>
      </c>
      <c r="D10" s="259">
        <v>0</v>
      </c>
      <c r="E10" s="109">
        <v>111</v>
      </c>
      <c r="F10" s="259">
        <v>1</v>
      </c>
      <c r="G10" s="161">
        <v>111</v>
      </c>
      <c r="H10" s="17">
        <v>1</v>
      </c>
      <c r="I10" s="110"/>
      <c r="J10" s="111"/>
      <c r="K10" s="110"/>
      <c r="L10" s="111"/>
      <c r="M10" s="110"/>
      <c r="N10" s="111"/>
      <c r="O10" s="110"/>
      <c r="P10" s="111"/>
      <c r="Q10" s="110"/>
      <c r="R10" s="111"/>
      <c r="S10" s="110"/>
      <c r="T10" s="112"/>
    </row>
    <row r="11" spans="1:22" ht="15.6" customHeight="1">
      <c r="B11" s="18" t="s">
        <v>46</v>
      </c>
      <c r="C11" s="109">
        <v>0</v>
      </c>
      <c r="D11" s="259">
        <v>0</v>
      </c>
      <c r="E11" s="109">
        <v>0</v>
      </c>
      <c r="F11" s="259">
        <v>0</v>
      </c>
      <c r="G11" s="161">
        <v>0</v>
      </c>
      <c r="H11" s="17">
        <v>0</v>
      </c>
      <c r="I11" s="113"/>
      <c r="J11" s="114"/>
      <c r="K11" s="113"/>
      <c r="L11" s="114"/>
      <c r="M11" s="113"/>
      <c r="N11" s="114"/>
      <c r="O11" s="113"/>
      <c r="P11" s="114"/>
      <c r="Q11" s="113"/>
      <c r="R11" s="114"/>
      <c r="S11" s="113"/>
      <c r="T11" s="115"/>
    </row>
    <row r="12" spans="1:22" ht="15.6" customHeight="1">
      <c r="B12" s="18" t="s">
        <v>78</v>
      </c>
      <c r="C12" s="109">
        <v>0</v>
      </c>
      <c r="D12" s="259">
        <v>0</v>
      </c>
      <c r="E12" s="109">
        <v>0</v>
      </c>
      <c r="F12" s="259">
        <v>0</v>
      </c>
      <c r="G12" s="161">
        <v>0</v>
      </c>
      <c r="H12" s="17">
        <v>0</v>
      </c>
      <c r="I12" s="113"/>
      <c r="J12" s="114"/>
      <c r="K12" s="113"/>
      <c r="L12" s="114"/>
      <c r="M12" s="113"/>
      <c r="N12" s="114"/>
      <c r="O12" s="113"/>
      <c r="P12" s="114"/>
      <c r="Q12" s="113"/>
      <c r="R12" s="114"/>
      <c r="S12" s="113"/>
      <c r="T12" s="115"/>
    </row>
    <row r="13" spans="1:22" ht="16.5">
      <c r="B13" s="18" t="s">
        <v>48</v>
      </c>
      <c r="C13" s="109">
        <v>40</v>
      </c>
      <c r="D13" s="259">
        <v>0.2</v>
      </c>
      <c r="E13" s="109">
        <v>160</v>
      </c>
      <c r="F13" s="259">
        <v>0.8</v>
      </c>
      <c r="G13" s="161">
        <v>200</v>
      </c>
      <c r="H13" s="17">
        <v>1</v>
      </c>
      <c r="I13" s="113"/>
      <c r="J13" s="114"/>
      <c r="K13" s="113"/>
      <c r="L13" s="114"/>
      <c r="M13" s="113"/>
      <c r="N13" s="114"/>
      <c r="O13" s="113"/>
      <c r="P13" s="114"/>
      <c r="Q13" s="113"/>
      <c r="R13" s="114"/>
      <c r="S13" s="113"/>
      <c r="T13" s="115"/>
    </row>
    <row r="14" spans="1:22" ht="16.5">
      <c r="B14" s="18" t="s">
        <v>49</v>
      </c>
      <c r="C14" s="109">
        <v>0</v>
      </c>
      <c r="D14" s="259">
        <v>0</v>
      </c>
      <c r="E14" s="109">
        <v>0</v>
      </c>
      <c r="F14" s="259">
        <v>0</v>
      </c>
      <c r="G14" s="161">
        <v>0</v>
      </c>
      <c r="H14" s="17">
        <v>0</v>
      </c>
      <c r="I14" s="113"/>
      <c r="J14" s="114"/>
      <c r="K14" s="113"/>
      <c r="L14" s="114"/>
      <c r="M14" s="113"/>
      <c r="N14" s="114"/>
      <c r="O14" s="113"/>
      <c r="P14" s="114"/>
      <c r="Q14" s="113"/>
      <c r="R14" s="114"/>
      <c r="S14" s="113"/>
      <c r="T14" s="115"/>
    </row>
    <row r="15" spans="1:22" ht="16.5">
      <c r="B15" s="18" t="s">
        <v>50</v>
      </c>
      <c r="C15" s="109">
        <v>0</v>
      </c>
      <c r="D15" s="259">
        <v>0</v>
      </c>
      <c r="E15" s="109">
        <v>0</v>
      </c>
      <c r="F15" s="259">
        <v>0</v>
      </c>
      <c r="G15" s="161">
        <v>0</v>
      </c>
      <c r="H15" s="17">
        <v>0</v>
      </c>
      <c r="I15" s="113"/>
      <c r="J15" s="114"/>
      <c r="K15" s="113"/>
      <c r="L15" s="114"/>
      <c r="M15" s="113"/>
      <c r="N15" s="114"/>
      <c r="O15" s="113"/>
      <c r="P15" s="114"/>
      <c r="Q15" s="113"/>
      <c r="R15" s="114"/>
      <c r="S15" s="113"/>
      <c r="T15" s="115"/>
    </row>
    <row r="16" spans="1:22" ht="16.5">
      <c r="B16" s="18" t="s">
        <v>51</v>
      </c>
      <c r="C16" s="109">
        <v>0</v>
      </c>
      <c r="D16" s="259">
        <v>0</v>
      </c>
      <c r="E16" s="109">
        <v>0</v>
      </c>
      <c r="F16" s="259">
        <v>0</v>
      </c>
      <c r="G16" s="161">
        <v>0</v>
      </c>
      <c r="H16" s="17">
        <v>0</v>
      </c>
      <c r="I16" s="113"/>
      <c r="J16" s="114"/>
      <c r="K16" s="113"/>
      <c r="L16" s="114"/>
      <c r="M16" s="113"/>
      <c r="N16" s="114"/>
      <c r="O16" s="113"/>
      <c r="P16" s="114"/>
      <c r="Q16" s="113"/>
      <c r="R16" s="114"/>
      <c r="S16" s="113"/>
      <c r="T16" s="115"/>
    </row>
    <row r="17" spans="2:20" ht="16.5">
      <c r="B17" s="18" t="s">
        <v>52</v>
      </c>
      <c r="C17" s="109">
        <v>0</v>
      </c>
      <c r="D17" s="259">
        <v>0</v>
      </c>
      <c r="E17" s="109">
        <v>0</v>
      </c>
      <c r="F17" s="259">
        <v>0</v>
      </c>
      <c r="G17" s="161">
        <v>0</v>
      </c>
      <c r="H17" s="17">
        <v>0</v>
      </c>
      <c r="I17" s="113"/>
      <c r="J17" s="114"/>
      <c r="K17" s="113"/>
      <c r="L17" s="114"/>
      <c r="M17" s="113"/>
      <c r="N17" s="114"/>
      <c r="O17" s="113"/>
      <c r="P17" s="114"/>
      <c r="Q17" s="113"/>
      <c r="R17" s="114"/>
      <c r="S17" s="113"/>
      <c r="T17" s="115"/>
    </row>
    <row r="18" spans="2:20" ht="16.5">
      <c r="B18" s="18" t="s">
        <v>53</v>
      </c>
      <c r="C18" s="109">
        <v>0</v>
      </c>
      <c r="D18" s="259">
        <v>0</v>
      </c>
      <c r="E18" s="109">
        <v>0</v>
      </c>
      <c r="F18" s="259">
        <v>0</v>
      </c>
      <c r="G18" s="161">
        <v>0</v>
      </c>
      <c r="H18" s="17">
        <v>0</v>
      </c>
      <c r="I18" s="113"/>
      <c r="J18" s="114"/>
      <c r="K18" s="113"/>
      <c r="L18" s="114"/>
      <c r="M18" s="113"/>
      <c r="N18" s="114"/>
      <c r="O18" s="113"/>
      <c r="P18" s="114"/>
      <c r="Q18" s="113"/>
      <c r="R18" s="114"/>
      <c r="S18" s="113"/>
      <c r="T18" s="115"/>
    </row>
    <row r="19" spans="2:20" ht="16.5">
      <c r="B19" s="18" t="s">
        <v>54</v>
      </c>
      <c r="C19" s="109">
        <v>0</v>
      </c>
      <c r="D19" s="259">
        <v>0</v>
      </c>
      <c r="E19" s="109">
        <v>0</v>
      </c>
      <c r="F19" s="259">
        <v>0</v>
      </c>
      <c r="G19" s="161">
        <v>0</v>
      </c>
      <c r="H19" s="17">
        <v>0</v>
      </c>
      <c r="I19" s="113"/>
      <c r="J19" s="114"/>
      <c r="K19" s="113"/>
      <c r="L19" s="114"/>
      <c r="M19" s="113"/>
      <c r="N19" s="114"/>
      <c r="O19" s="113"/>
      <c r="P19" s="114"/>
      <c r="Q19" s="113"/>
      <c r="R19" s="114"/>
      <c r="S19" s="113"/>
      <c r="T19" s="115"/>
    </row>
    <row r="20" spans="2:20" ht="16.5">
      <c r="B20" s="18" t="s">
        <v>55</v>
      </c>
      <c r="C20" s="109">
        <v>0</v>
      </c>
      <c r="D20" s="259">
        <v>0</v>
      </c>
      <c r="E20" s="109">
        <v>234.8</v>
      </c>
      <c r="F20" s="259">
        <v>1</v>
      </c>
      <c r="G20" s="161">
        <v>234.8</v>
      </c>
      <c r="H20" s="17">
        <v>1</v>
      </c>
      <c r="I20" s="113"/>
      <c r="J20" s="114"/>
      <c r="K20" s="113"/>
      <c r="L20" s="114"/>
      <c r="M20" s="113"/>
      <c r="N20" s="114"/>
      <c r="O20" s="113"/>
      <c r="P20" s="114"/>
      <c r="Q20" s="113"/>
      <c r="R20" s="114"/>
      <c r="S20" s="113"/>
      <c r="T20" s="115"/>
    </row>
    <row r="21" spans="2:20" ht="16.5">
      <c r="B21" s="18" t="s">
        <v>56</v>
      </c>
      <c r="C21" s="109">
        <v>0</v>
      </c>
      <c r="D21" s="259">
        <v>0</v>
      </c>
      <c r="E21" s="109">
        <v>854.23</v>
      </c>
      <c r="F21" s="259">
        <v>1</v>
      </c>
      <c r="G21" s="161">
        <v>854.23</v>
      </c>
      <c r="H21" s="17">
        <v>1</v>
      </c>
      <c r="I21" s="113"/>
      <c r="J21" s="114"/>
      <c r="K21" s="113"/>
      <c r="L21" s="114"/>
      <c r="M21" s="113"/>
      <c r="N21" s="114"/>
      <c r="O21" s="113"/>
      <c r="P21" s="114"/>
      <c r="Q21" s="113"/>
      <c r="R21" s="114"/>
      <c r="S21" s="113"/>
      <c r="T21" s="115"/>
    </row>
    <row r="22" spans="2:20" ht="16.5">
      <c r="B22" s="18" t="s">
        <v>57</v>
      </c>
      <c r="C22" s="109">
        <v>0</v>
      </c>
      <c r="D22" s="259">
        <v>0</v>
      </c>
      <c r="E22" s="109">
        <v>0</v>
      </c>
      <c r="F22" s="259">
        <v>0</v>
      </c>
      <c r="G22" s="161">
        <v>0</v>
      </c>
      <c r="H22" s="17">
        <v>0</v>
      </c>
      <c r="I22" s="113"/>
      <c r="J22" s="114"/>
      <c r="K22" s="113"/>
      <c r="L22" s="114"/>
      <c r="M22" s="113"/>
      <c r="N22" s="114"/>
      <c r="O22" s="113"/>
      <c r="P22" s="114"/>
      <c r="Q22" s="113"/>
      <c r="R22" s="114"/>
      <c r="S22" s="113"/>
      <c r="T22" s="115"/>
    </row>
    <row r="23" spans="2:20" ht="16.5">
      <c r="B23" s="18" t="s">
        <v>58</v>
      </c>
      <c r="C23" s="109">
        <v>0</v>
      </c>
      <c r="D23" s="259">
        <v>0</v>
      </c>
      <c r="E23" s="109">
        <v>690.38</v>
      </c>
      <c r="F23" s="259">
        <v>1</v>
      </c>
      <c r="G23" s="161">
        <v>690.38</v>
      </c>
      <c r="H23" s="17">
        <v>1</v>
      </c>
      <c r="I23" s="113"/>
      <c r="J23" s="114"/>
      <c r="K23" s="113"/>
      <c r="L23" s="114"/>
      <c r="M23" s="113"/>
      <c r="N23" s="114"/>
      <c r="O23" s="113"/>
      <c r="P23" s="114"/>
      <c r="Q23" s="113"/>
      <c r="R23" s="114"/>
      <c r="S23" s="113"/>
      <c r="T23" s="115"/>
    </row>
    <row r="24" spans="2:20" ht="16.5">
      <c r="B24" s="18" t="s">
        <v>59</v>
      </c>
      <c r="C24" s="109">
        <v>0</v>
      </c>
      <c r="D24" s="259">
        <v>0</v>
      </c>
      <c r="E24" s="109">
        <v>0</v>
      </c>
      <c r="F24" s="259">
        <v>0</v>
      </c>
      <c r="G24" s="161">
        <v>0</v>
      </c>
      <c r="H24" s="17">
        <v>0</v>
      </c>
      <c r="I24" s="113"/>
      <c r="J24" s="114"/>
      <c r="K24" s="113"/>
      <c r="L24" s="114"/>
      <c r="M24" s="113"/>
      <c r="N24" s="114"/>
      <c r="O24" s="113"/>
      <c r="P24" s="114"/>
      <c r="Q24" s="113"/>
      <c r="R24" s="114"/>
      <c r="S24" s="113"/>
      <c r="T24" s="115"/>
    </row>
    <row r="25" spans="2:20" ht="16.5">
      <c r="B25" s="18" t="s">
        <v>60</v>
      </c>
      <c r="C25" s="109">
        <v>0</v>
      </c>
      <c r="D25" s="259">
        <v>0</v>
      </c>
      <c r="E25" s="109">
        <v>0</v>
      </c>
      <c r="F25" s="259">
        <v>0</v>
      </c>
      <c r="G25" s="161">
        <v>0</v>
      </c>
      <c r="H25" s="17">
        <v>0</v>
      </c>
      <c r="I25" s="113"/>
      <c r="J25" s="114"/>
      <c r="K25" s="113"/>
      <c r="L25" s="114"/>
      <c r="M25" s="113"/>
      <c r="N25" s="114"/>
      <c r="O25" s="113"/>
      <c r="P25" s="114"/>
      <c r="Q25" s="113"/>
      <c r="R25" s="114"/>
      <c r="S25" s="113"/>
      <c r="T25" s="115"/>
    </row>
    <row r="26" spans="2:20" ht="16.5">
      <c r="B26" s="18" t="s">
        <v>61</v>
      </c>
      <c r="C26" s="109">
        <v>0</v>
      </c>
      <c r="D26" s="259">
        <v>0</v>
      </c>
      <c r="E26" s="109">
        <v>152</v>
      </c>
      <c r="F26" s="259">
        <v>1</v>
      </c>
      <c r="G26" s="161">
        <v>152</v>
      </c>
      <c r="H26" s="17">
        <v>1</v>
      </c>
      <c r="I26" s="113"/>
      <c r="J26" s="114"/>
      <c r="K26" s="113"/>
      <c r="L26" s="114"/>
      <c r="M26" s="113"/>
      <c r="N26" s="114"/>
      <c r="O26" s="113"/>
      <c r="P26" s="114"/>
      <c r="Q26" s="113"/>
      <c r="R26" s="114"/>
      <c r="S26" s="113"/>
      <c r="T26" s="115"/>
    </row>
    <row r="27" spans="2:20" ht="16.5">
      <c r="B27" s="18" t="s">
        <v>62</v>
      </c>
      <c r="C27" s="109">
        <v>0</v>
      </c>
      <c r="D27" s="259">
        <v>0</v>
      </c>
      <c r="E27" s="109">
        <v>0</v>
      </c>
      <c r="F27" s="259">
        <v>0</v>
      </c>
      <c r="G27" s="161">
        <v>0</v>
      </c>
      <c r="H27" s="17">
        <v>0</v>
      </c>
      <c r="I27" s="113"/>
      <c r="J27" s="114"/>
      <c r="K27" s="113"/>
      <c r="L27" s="114"/>
      <c r="M27" s="113"/>
      <c r="N27" s="114"/>
      <c r="O27" s="113"/>
      <c r="P27" s="114"/>
      <c r="Q27" s="113"/>
      <c r="R27" s="114"/>
      <c r="S27" s="113"/>
      <c r="T27" s="115"/>
    </row>
    <row r="28" spans="2:20" ht="16.5">
      <c r="B28" s="18" t="s">
        <v>63</v>
      </c>
      <c r="C28" s="109">
        <v>0</v>
      </c>
      <c r="D28" s="259">
        <v>0</v>
      </c>
      <c r="E28" s="109">
        <v>0</v>
      </c>
      <c r="F28" s="259">
        <v>0</v>
      </c>
      <c r="G28" s="161">
        <v>0</v>
      </c>
      <c r="H28" s="17">
        <v>0</v>
      </c>
      <c r="I28" s="113"/>
      <c r="J28" s="114"/>
      <c r="K28" s="113"/>
      <c r="L28" s="114"/>
      <c r="M28" s="113"/>
      <c r="N28" s="114"/>
      <c r="O28" s="113"/>
      <c r="P28" s="114"/>
      <c r="Q28" s="113"/>
      <c r="R28" s="114"/>
      <c r="S28" s="113"/>
      <c r="T28" s="115"/>
    </row>
    <row r="29" spans="2:20" ht="16.5">
      <c r="B29" s="18" t="s">
        <v>64</v>
      </c>
      <c r="C29" s="109">
        <v>0</v>
      </c>
      <c r="D29" s="259">
        <v>0</v>
      </c>
      <c r="E29" s="109">
        <v>0</v>
      </c>
      <c r="F29" s="259">
        <v>0</v>
      </c>
      <c r="G29" s="161">
        <v>0</v>
      </c>
      <c r="H29" s="17">
        <v>0</v>
      </c>
      <c r="I29" s="113"/>
      <c r="J29" s="114"/>
      <c r="K29" s="113"/>
      <c r="L29" s="114"/>
      <c r="M29" s="113"/>
      <c r="N29" s="114"/>
      <c r="O29" s="113"/>
      <c r="P29" s="114"/>
      <c r="Q29" s="113"/>
      <c r="R29" s="114"/>
      <c r="S29" s="113"/>
      <c r="T29" s="115"/>
    </row>
    <row r="30" spans="2:20" ht="16.5">
      <c r="B30" s="20" t="s">
        <v>65</v>
      </c>
      <c r="C30" s="109">
        <v>0</v>
      </c>
      <c r="D30" s="259">
        <v>0</v>
      </c>
      <c r="E30" s="109">
        <v>240.94</v>
      </c>
      <c r="F30" s="259">
        <v>1</v>
      </c>
      <c r="G30" s="161">
        <v>240.94</v>
      </c>
      <c r="H30" s="17">
        <v>1</v>
      </c>
      <c r="I30" s="113"/>
      <c r="J30" s="114"/>
      <c r="K30" s="113"/>
      <c r="L30" s="114"/>
      <c r="M30" s="113"/>
      <c r="N30" s="114"/>
      <c r="O30" s="113"/>
      <c r="P30" s="114"/>
      <c r="Q30" s="113"/>
      <c r="R30" s="114"/>
      <c r="S30" s="113"/>
      <c r="T30" s="115"/>
    </row>
    <row r="31" spans="2:20" ht="16.5">
      <c r="B31" s="18" t="s">
        <v>66</v>
      </c>
      <c r="C31" s="109">
        <v>0</v>
      </c>
      <c r="D31" s="259">
        <v>0</v>
      </c>
      <c r="E31" s="109">
        <v>0</v>
      </c>
      <c r="F31" s="259">
        <v>0</v>
      </c>
      <c r="G31" s="161">
        <v>0</v>
      </c>
      <c r="H31" s="17">
        <v>0</v>
      </c>
      <c r="I31" s="113"/>
      <c r="J31" s="114"/>
      <c r="K31" s="113"/>
      <c r="L31" s="114"/>
      <c r="M31" s="113"/>
      <c r="N31" s="114"/>
      <c r="O31" s="113"/>
      <c r="P31" s="114"/>
      <c r="Q31" s="113"/>
      <c r="R31" s="114"/>
      <c r="S31" s="113"/>
      <c r="T31" s="115"/>
    </row>
    <row r="32" spans="2:20" ht="22.9" customHeight="1">
      <c r="B32" s="18" t="s">
        <v>67</v>
      </c>
      <c r="C32" s="109">
        <v>8</v>
      </c>
      <c r="D32" s="259">
        <v>0.2857142857142857</v>
      </c>
      <c r="E32" s="109">
        <v>20</v>
      </c>
      <c r="F32" s="259">
        <v>0.7142857142857143</v>
      </c>
      <c r="G32" s="161">
        <v>28</v>
      </c>
      <c r="H32" s="17">
        <v>1</v>
      </c>
      <c r="I32" s="113"/>
      <c r="J32" s="114"/>
      <c r="K32" s="113"/>
      <c r="L32" s="114"/>
      <c r="M32" s="113"/>
      <c r="N32" s="114"/>
      <c r="O32" s="113"/>
      <c r="P32" s="114"/>
      <c r="Q32" s="113"/>
      <c r="R32" s="114"/>
      <c r="S32" s="113"/>
      <c r="T32" s="115"/>
    </row>
    <row r="33" spans="2:22" ht="16.5">
      <c r="B33" s="18" t="s">
        <v>68</v>
      </c>
      <c r="C33" s="109">
        <v>0</v>
      </c>
      <c r="D33" s="259">
        <v>0</v>
      </c>
      <c r="E33" s="109">
        <v>12</v>
      </c>
      <c r="F33" s="259">
        <v>1</v>
      </c>
      <c r="G33" s="161">
        <v>12</v>
      </c>
      <c r="H33" s="17">
        <v>1</v>
      </c>
      <c r="I33" s="113"/>
      <c r="J33" s="114"/>
      <c r="K33" s="113"/>
      <c r="L33" s="114"/>
      <c r="M33" s="113"/>
      <c r="N33" s="114"/>
      <c r="O33" s="113"/>
      <c r="P33" s="114"/>
      <c r="Q33" s="113"/>
      <c r="R33" s="114"/>
      <c r="S33" s="113"/>
      <c r="T33" s="115"/>
    </row>
    <row r="34" spans="2:22" customFormat="1" ht="16.5">
      <c r="B34" s="64" t="s">
        <v>258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6"/>
      <c r="V34" s="67"/>
    </row>
    <row r="35" spans="2:22" ht="16.5">
      <c r="B35" s="131"/>
      <c r="C35" s="116"/>
      <c r="D35" s="117"/>
      <c r="E35" s="118"/>
      <c r="F35" s="117"/>
    </row>
  </sheetData>
  <mergeCells count="11">
    <mergeCell ref="H7:H8"/>
    <mergeCell ref="B5:B8"/>
    <mergeCell ref="C5:F5"/>
    <mergeCell ref="G5:H6"/>
    <mergeCell ref="C6:D6"/>
    <mergeCell ref="E6:F6"/>
    <mergeCell ref="C7:C8"/>
    <mergeCell ref="D7:D8"/>
    <mergeCell ref="E7:E8"/>
    <mergeCell ref="F7:F8"/>
    <mergeCell ref="G7:G8"/>
  </mergeCells>
  <hyperlinks>
    <hyperlink ref="J5" location="'ÍNDICE '!A1" display="ÍNDICE"/>
  </hyperlink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showGridLines="0" zoomScaleNormal="100" workbookViewId="0">
      <selection sqref="A1:Z1"/>
    </sheetView>
  </sheetViews>
  <sheetFormatPr baseColWidth="10" defaultRowHeight="15.75"/>
  <cols>
    <col min="2" max="2" width="28.5" customWidth="1"/>
    <col min="14" max="14" width="6.5" bestFit="1" customWidth="1"/>
  </cols>
  <sheetData>
    <row r="1" spans="1:26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</row>
    <row r="2" spans="1:26">
      <c r="B2" s="135" t="s">
        <v>182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6">
      <c r="B3" s="135" t="s">
        <v>179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5" spans="1:26" ht="27" customHeight="1">
      <c r="B5" s="382" t="s">
        <v>69</v>
      </c>
      <c r="C5" s="408" t="s">
        <v>99</v>
      </c>
      <c r="D5" s="409"/>
      <c r="E5" s="410" t="s">
        <v>226</v>
      </c>
      <c r="F5" s="410"/>
      <c r="G5" s="410" t="s">
        <v>100</v>
      </c>
      <c r="H5" s="410"/>
      <c r="I5" s="410" t="s">
        <v>101</v>
      </c>
      <c r="J5" s="410"/>
      <c r="K5" s="410" t="s">
        <v>104</v>
      </c>
      <c r="L5" s="410"/>
      <c r="N5" s="136" t="s">
        <v>184</v>
      </c>
    </row>
    <row r="6" spans="1:26">
      <c r="B6" s="382"/>
      <c r="C6" s="29" t="s">
        <v>88</v>
      </c>
      <c r="D6" s="29" t="s">
        <v>76</v>
      </c>
      <c r="E6" s="29" t="s">
        <v>88</v>
      </c>
      <c r="F6" s="29" t="s">
        <v>76</v>
      </c>
      <c r="G6" s="29" t="s">
        <v>88</v>
      </c>
      <c r="H6" s="29" t="s">
        <v>76</v>
      </c>
      <c r="I6" s="152" t="s">
        <v>88</v>
      </c>
      <c r="J6" s="152" t="s">
        <v>76</v>
      </c>
      <c r="K6" s="154" t="s">
        <v>88</v>
      </c>
      <c r="L6" s="154" t="s">
        <v>76</v>
      </c>
    </row>
    <row r="7" spans="1:26">
      <c r="B7" s="30" t="s">
        <v>77</v>
      </c>
      <c r="C7" s="22">
        <v>801573</v>
      </c>
      <c r="D7" s="260">
        <v>0.14952413125810626</v>
      </c>
      <c r="E7" s="22">
        <v>71102</v>
      </c>
      <c r="F7" s="260">
        <v>1.3263252106438056E-2</v>
      </c>
      <c r="G7" s="22">
        <v>2377947</v>
      </c>
      <c r="H7" s="260">
        <v>0.44357838818525575</v>
      </c>
      <c r="I7" s="22">
        <v>2110205</v>
      </c>
      <c r="J7" s="260">
        <v>0.39363422845019996</v>
      </c>
      <c r="K7" s="22">
        <v>5360827</v>
      </c>
      <c r="L7" s="17">
        <v>1</v>
      </c>
    </row>
    <row r="8" spans="1:26" ht="16.5">
      <c r="B8" s="18" t="s">
        <v>45</v>
      </c>
      <c r="C8" s="19">
        <v>0</v>
      </c>
      <c r="D8" s="259">
        <v>0</v>
      </c>
      <c r="E8" s="19">
        <v>0</v>
      </c>
      <c r="F8" s="259">
        <v>0</v>
      </c>
      <c r="G8" s="19">
        <v>800000</v>
      </c>
      <c r="H8" s="259">
        <v>1</v>
      </c>
      <c r="I8" s="19">
        <v>0</v>
      </c>
      <c r="J8" s="259">
        <v>0</v>
      </c>
      <c r="K8" s="160">
        <v>800000</v>
      </c>
      <c r="L8" s="17">
        <v>1</v>
      </c>
    </row>
    <row r="9" spans="1:26" ht="16.5">
      <c r="B9" s="18" t="s">
        <v>46</v>
      </c>
      <c r="C9" s="19">
        <v>68000</v>
      </c>
      <c r="D9" s="259">
        <v>1</v>
      </c>
      <c r="E9" s="19">
        <v>0</v>
      </c>
      <c r="F9" s="259">
        <v>0</v>
      </c>
      <c r="G9" s="19">
        <v>0</v>
      </c>
      <c r="H9" s="259">
        <v>0</v>
      </c>
      <c r="I9" s="19">
        <v>0</v>
      </c>
      <c r="J9" s="259">
        <v>0</v>
      </c>
      <c r="K9" s="160">
        <v>68000</v>
      </c>
      <c r="L9" s="17">
        <v>1</v>
      </c>
    </row>
    <row r="10" spans="1:26" ht="16.5">
      <c r="B10" s="18" t="s">
        <v>78</v>
      </c>
      <c r="C10" s="19">
        <v>0</v>
      </c>
      <c r="D10" s="259">
        <v>0</v>
      </c>
      <c r="E10" s="19">
        <v>0</v>
      </c>
      <c r="F10" s="259">
        <v>0</v>
      </c>
      <c r="G10" s="19">
        <v>0</v>
      </c>
      <c r="H10" s="259">
        <v>0</v>
      </c>
      <c r="I10" s="19">
        <v>0</v>
      </c>
      <c r="J10" s="259">
        <v>0</v>
      </c>
      <c r="K10" s="160">
        <v>0</v>
      </c>
      <c r="L10" s="17">
        <v>0</v>
      </c>
    </row>
    <row r="11" spans="1:26" ht="16.5">
      <c r="B11" s="18" t="s">
        <v>48</v>
      </c>
      <c r="C11" s="19">
        <v>0</v>
      </c>
      <c r="D11" s="259">
        <v>0</v>
      </c>
      <c r="E11" s="19">
        <v>0</v>
      </c>
      <c r="F11" s="259">
        <v>0</v>
      </c>
      <c r="G11" s="19">
        <v>425361</v>
      </c>
      <c r="H11" s="259">
        <v>1</v>
      </c>
      <c r="I11" s="19">
        <v>0</v>
      </c>
      <c r="J11" s="259">
        <v>0</v>
      </c>
      <c r="K11" s="160">
        <v>425361</v>
      </c>
      <c r="L11" s="17">
        <v>1</v>
      </c>
    </row>
    <row r="12" spans="1:26" ht="16.5">
      <c r="B12" s="18" t="s">
        <v>49</v>
      </c>
      <c r="C12" s="19">
        <v>150000</v>
      </c>
      <c r="D12" s="259">
        <v>1</v>
      </c>
      <c r="E12" s="19">
        <v>0</v>
      </c>
      <c r="F12" s="259">
        <v>0</v>
      </c>
      <c r="G12" s="19">
        <v>0</v>
      </c>
      <c r="H12" s="259">
        <v>0</v>
      </c>
      <c r="I12" s="19">
        <v>0</v>
      </c>
      <c r="J12" s="259">
        <v>0</v>
      </c>
      <c r="K12" s="160">
        <v>150000</v>
      </c>
      <c r="L12" s="17">
        <v>1</v>
      </c>
    </row>
    <row r="13" spans="1:26" ht="16.5">
      <c r="B13" s="18" t="s">
        <v>50</v>
      </c>
      <c r="C13" s="19">
        <v>51806</v>
      </c>
      <c r="D13" s="259">
        <v>1</v>
      </c>
      <c r="E13" s="19">
        <v>0</v>
      </c>
      <c r="F13" s="259">
        <v>0</v>
      </c>
      <c r="G13" s="19">
        <v>0</v>
      </c>
      <c r="H13" s="259">
        <v>0</v>
      </c>
      <c r="I13" s="19">
        <v>0</v>
      </c>
      <c r="J13" s="259">
        <v>0</v>
      </c>
      <c r="K13" s="160">
        <v>51806</v>
      </c>
      <c r="L13" s="17">
        <v>1</v>
      </c>
    </row>
    <row r="14" spans="1:26" ht="16.5">
      <c r="B14" s="18" t="s">
        <v>51</v>
      </c>
      <c r="C14" s="19">
        <v>100278</v>
      </c>
      <c r="D14" s="259">
        <v>1</v>
      </c>
      <c r="E14" s="19">
        <v>0</v>
      </c>
      <c r="F14" s="259">
        <v>0</v>
      </c>
      <c r="G14" s="19">
        <v>0</v>
      </c>
      <c r="H14" s="259">
        <v>0</v>
      </c>
      <c r="I14" s="19">
        <v>0</v>
      </c>
      <c r="J14" s="259">
        <v>0</v>
      </c>
      <c r="K14" s="160">
        <v>100278</v>
      </c>
      <c r="L14" s="17">
        <v>1</v>
      </c>
    </row>
    <row r="15" spans="1:26" ht="16.5">
      <c r="B15" s="18" t="s">
        <v>52</v>
      </c>
      <c r="C15" s="19">
        <v>45000</v>
      </c>
      <c r="D15" s="259">
        <v>8.5714285714285715E-2</v>
      </c>
      <c r="E15" s="19">
        <v>0</v>
      </c>
      <c r="F15" s="259">
        <v>0</v>
      </c>
      <c r="G15" s="19">
        <v>0</v>
      </c>
      <c r="H15" s="259">
        <v>0</v>
      </c>
      <c r="I15" s="19">
        <v>480000</v>
      </c>
      <c r="J15" s="259">
        <v>0.91428571428571426</v>
      </c>
      <c r="K15" s="160">
        <v>525000</v>
      </c>
      <c r="L15" s="17">
        <v>1</v>
      </c>
    </row>
    <row r="16" spans="1:26" ht="16.5">
      <c r="B16" s="18" t="s">
        <v>53</v>
      </c>
      <c r="C16" s="19">
        <v>0</v>
      </c>
      <c r="D16" s="259">
        <v>0</v>
      </c>
      <c r="E16" s="19">
        <v>0</v>
      </c>
      <c r="F16" s="259">
        <v>0</v>
      </c>
      <c r="G16" s="19">
        <v>0</v>
      </c>
      <c r="H16" s="259">
        <v>0</v>
      </c>
      <c r="I16" s="19">
        <v>0</v>
      </c>
      <c r="J16" s="259">
        <v>0</v>
      </c>
      <c r="K16" s="160">
        <v>0</v>
      </c>
      <c r="L16" s="17">
        <v>0</v>
      </c>
    </row>
    <row r="17" spans="2:22" ht="16.5">
      <c r="B17" s="18" t="s">
        <v>54</v>
      </c>
      <c r="C17" s="19">
        <v>700</v>
      </c>
      <c r="D17" s="259">
        <v>0.58333333333333337</v>
      </c>
      <c r="E17" s="19">
        <v>0</v>
      </c>
      <c r="F17" s="259">
        <v>0</v>
      </c>
      <c r="G17" s="19">
        <v>500</v>
      </c>
      <c r="H17" s="259">
        <v>0.41666666666666669</v>
      </c>
      <c r="I17" s="19">
        <v>0</v>
      </c>
      <c r="J17" s="259">
        <v>0</v>
      </c>
      <c r="K17" s="160">
        <v>1200</v>
      </c>
      <c r="L17" s="17">
        <v>1</v>
      </c>
    </row>
    <row r="18" spans="2:22" ht="16.5">
      <c r="B18" s="18" t="s">
        <v>55</v>
      </c>
      <c r="C18" s="19">
        <v>0</v>
      </c>
      <c r="D18" s="259">
        <v>0</v>
      </c>
      <c r="E18" s="19">
        <v>0</v>
      </c>
      <c r="F18" s="259">
        <v>0</v>
      </c>
      <c r="G18" s="19">
        <v>100000</v>
      </c>
      <c r="H18" s="259">
        <v>1</v>
      </c>
      <c r="I18" s="19">
        <v>0</v>
      </c>
      <c r="J18" s="259">
        <v>0</v>
      </c>
      <c r="K18" s="160">
        <v>100000</v>
      </c>
      <c r="L18" s="17">
        <v>1</v>
      </c>
    </row>
    <row r="19" spans="2:22" ht="16.5">
      <c r="B19" s="18" t="s">
        <v>56</v>
      </c>
      <c r="C19" s="19">
        <v>0</v>
      </c>
      <c r="D19" s="259">
        <v>0</v>
      </c>
      <c r="E19" s="19">
        <v>0</v>
      </c>
      <c r="F19" s="259">
        <v>0</v>
      </c>
      <c r="G19" s="19">
        <v>417267</v>
      </c>
      <c r="H19" s="259">
        <v>0.22881222095368448</v>
      </c>
      <c r="I19" s="19">
        <v>1406355</v>
      </c>
      <c r="J19" s="259">
        <v>0.77118777904631552</v>
      </c>
      <c r="K19" s="160">
        <v>1823622</v>
      </c>
      <c r="L19" s="17">
        <v>1</v>
      </c>
    </row>
    <row r="20" spans="2:22" ht="16.5">
      <c r="B20" s="18" t="s">
        <v>57</v>
      </c>
      <c r="C20" s="19">
        <v>20000</v>
      </c>
      <c r="D20" s="259">
        <v>1</v>
      </c>
      <c r="E20" s="19">
        <v>0</v>
      </c>
      <c r="F20" s="259">
        <v>0</v>
      </c>
      <c r="G20" s="19">
        <v>0</v>
      </c>
      <c r="H20" s="259">
        <v>0</v>
      </c>
      <c r="I20" s="19">
        <v>0</v>
      </c>
      <c r="J20" s="259">
        <v>0</v>
      </c>
      <c r="K20" s="160">
        <v>20000</v>
      </c>
      <c r="L20" s="17">
        <v>1</v>
      </c>
    </row>
    <row r="21" spans="2:22" ht="16.5">
      <c r="B21" s="18" t="s">
        <v>58</v>
      </c>
      <c r="C21" s="19">
        <v>0</v>
      </c>
      <c r="D21" s="259">
        <v>0</v>
      </c>
      <c r="E21" s="19">
        <v>0</v>
      </c>
      <c r="F21" s="259">
        <v>0</v>
      </c>
      <c r="G21" s="19">
        <v>161943</v>
      </c>
      <c r="H21" s="259">
        <v>1</v>
      </c>
      <c r="I21" s="19">
        <v>0</v>
      </c>
      <c r="J21" s="259">
        <v>0</v>
      </c>
      <c r="K21" s="160">
        <v>161943</v>
      </c>
      <c r="L21" s="17">
        <v>1</v>
      </c>
    </row>
    <row r="22" spans="2:22" ht="16.5">
      <c r="B22" s="18" t="s">
        <v>59</v>
      </c>
      <c r="C22" s="19">
        <v>0</v>
      </c>
      <c r="D22" s="259">
        <v>0</v>
      </c>
      <c r="E22" s="19">
        <v>0</v>
      </c>
      <c r="F22" s="259">
        <v>0</v>
      </c>
      <c r="G22" s="19"/>
      <c r="H22" s="259">
        <v>0</v>
      </c>
      <c r="I22" s="19">
        <v>0</v>
      </c>
      <c r="J22" s="259">
        <v>0</v>
      </c>
      <c r="K22" s="160">
        <v>0</v>
      </c>
      <c r="L22" s="17">
        <v>0</v>
      </c>
    </row>
    <row r="23" spans="2:22" ht="16.5">
      <c r="B23" s="18" t="s">
        <v>60</v>
      </c>
      <c r="C23" s="19">
        <v>0</v>
      </c>
      <c r="D23" s="259">
        <v>0</v>
      </c>
      <c r="E23" s="19">
        <v>0</v>
      </c>
      <c r="F23" s="259">
        <v>0</v>
      </c>
      <c r="G23" s="19">
        <v>30000</v>
      </c>
      <c r="H23" s="259">
        <v>1</v>
      </c>
      <c r="I23" s="19">
        <v>0</v>
      </c>
      <c r="J23" s="259">
        <v>0</v>
      </c>
      <c r="K23" s="160">
        <v>30000</v>
      </c>
      <c r="L23" s="17">
        <v>1</v>
      </c>
    </row>
    <row r="24" spans="2:22" ht="16.5">
      <c r="B24" s="18" t="s">
        <v>61</v>
      </c>
      <c r="C24" s="19">
        <v>0</v>
      </c>
      <c r="D24" s="259">
        <v>0</v>
      </c>
      <c r="E24" s="19">
        <v>0</v>
      </c>
      <c r="F24" s="259">
        <v>0</v>
      </c>
      <c r="G24" s="19">
        <v>265000</v>
      </c>
      <c r="H24" s="259">
        <v>1</v>
      </c>
      <c r="I24" s="19">
        <v>0</v>
      </c>
      <c r="J24" s="259">
        <v>0</v>
      </c>
      <c r="K24" s="160">
        <v>265000</v>
      </c>
      <c r="L24" s="17">
        <v>1</v>
      </c>
    </row>
    <row r="25" spans="2:22" ht="16.5">
      <c r="B25" s="18" t="s">
        <v>62</v>
      </c>
      <c r="C25" s="19">
        <v>0</v>
      </c>
      <c r="D25" s="259">
        <v>0</v>
      </c>
      <c r="E25" s="19">
        <v>0</v>
      </c>
      <c r="F25" s="259">
        <v>0</v>
      </c>
      <c r="G25" s="19">
        <v>77475</v>
      </c>
      <c r="H25" s="259">
        <v>1</v>
      </c>
      <c r="I25" s="19">
        <v>0</v>
      </c>
      <c r="J25" s="259">
        <v>0</v>
      </c>
      <c r="K25" s="160">
        <v>77475</v>
      </c>
      <c r="L25" s="17">
        <v>1</v>
      </c>
    </row>
    <row r="26" spans="2:22" ht="16.5">
      <c r="B26" s="18" t="s">
        <v>63</v>
      </c>
      <c r="C26" s="19">
        <v>0</v>
      </c>
      <c r="D26" s="259">
        <v>0</v>
      </c>
      <c r="E26" s="19">
        <v>0</v>
      </c>
      <c r="F26" s="259">
        <v>0</v>
      </c>
      <c r="G26" s="19">
        <v>0</v>
      </c>
      <c r="H26" s="259">
        <v>0</v>
      </c>
      <c r="I26" s="19">
        <v>1400</v>
      </c>
      <c r="J26" s="259">
        <v>1</v>
      </c>
      <c r="K26" s="160">
        <v>1400</v>
      </c>
      <c r="L26" s="17">
        <v>1</v>
      </c>
    </row>
    <row r="27" spans="2:22" ht="16.5">
      <c r="B27" s="18" t="s">
        <v>64</v>
      </c>
      <c r="C27" s="19">
        <v>0</v>
      </c>
      <c r="D27" s="259">
        <v>0</v>
      </c>
      <c r="E27" s="19">
        <v>0</v>
      </c>
      <c r="F27" s="259">
        <v>0</v>
      </c>
      <c r="G27" s="19">
        <v>0</v>
      </c>
      <c r="H27" s="259">
        <v>0</v>
      </c>
      <c r="I27" s="19">
        <v>22450</v>
      </c>
      <c r="J27" s="259">
        <v>1</v>
      </c>
      <c r="K27" s="160">
        <v>22450</v>
      </c>
      <c r="L27" s="17">
        <v>1</v>
      </c>
    </row>
    <row r="28" spans="2:22" ht="16.5">
      <c r="B28" s="20" t="s">
        <v>65</v>
      </c>
      <c r="C28" s="19">
        <v>0</v>
      </c>
      <c r="D28" s="259">
        <v>0</v>
      </c>
      <c r="E28" s="19">
        <v>0</v>
      </c>
      <c r="F28" s="259">
        <v>0</v>
      </c>
      <c r="G28" s="19">
        <v>100401</v>
      </c>
      <c r="H28" s="259">
        <v>1</v>
      </c>
      <c r="I28" s="19"/>
      <c r="J28" s="259">
        <v>0</v>
      </c>
      <c r="K28" s="160">
        <v>100401</v>
      </c>
      <c r="L28" s="17">
        <v>1</v>
      </c>
    </row>
    <row r="29" spans="2:22" ht="16.5">
      <c r="B29" s="18" t="s">
        <v>66</v>
      </c>
      <c r="C29" s="19">
        <v>250000</v>
      </c>
      <c r="D29" s="259">
        <v>0.7142857142857143</v>
      </c>
      <c r="E29" s="19">
        <v>0</v>
      </c>
      <c r="F29" s="259">
        <v>0</v>
      </c>
      <c r="G29" s="19">
        <v>0</v>
      </c>
      <c r="H29" s="259">
        <v>0</v>
      </c>
      <c r="I29" s="19">
        <v>100000</v>
      </c>
      <c r="J29" s="259">
        <v>0.2857142857142857</v>
      </c>
      <c r="K29" s="160">
        <v>350000</v>
      </c>
      <c r="L29" s="17">
        <v>1</v>
      </c>
    </row>
    <row r="30" spans="2:22" ht="16.5">
      <c r="B30" s="18" t="s">
        <v>67</v>
      </c>
      <c r="C30" s="19">
        <v>115789</v>
      </c>
      <c r="D30" s="259">
        <v>0.61955364356764098</v>
      </c>
      <c r="E30" s="19">
        <v>71102</v>
      </c>
      <c r="F30" s="259">
        <v>0.38044635643235897</v>
      </c>
      <c r="G30" s="19">
        <v>0</v>
      </c>
      <c r="H30" s="259">
        <v>0</v>
      </c>
      <c r="I30" s="19">
        <v>0</v>
      </c>
      <c r="J30" s="259">
        <v>0</v>
      </c>
      <c r="K30" s="160">
        <v>186891</v>
      </c>
      <c r="L30" s="17">
        <v>1</v>
      </c>
    </row>
    <row r="31" spans="2:22" ht="16.5">
      <c r="B31" s="18" t="s">
        <v>68</v>
      </c>
      <c r="C31" s="19">
        <v>0</v>
      </c>
      <c r="D31" s="259">
        <v>0</v>
      </c>
      <c r="E31" s="19">
        <v>0</v>
      </c>
      <c r="F31" s="259">
        <v>0</v>
      </c>
      <c r="G31" s="19">
        <v>0</v>
      </c>
      <c r="H31" s="259">
        <v>0</v>
      </c>
      <c r="I31" s="19">
        <v>100000</v>
      </c>
      <c r="J31" s="259">
        <v>1</v>
      </c>
      <c r="K31" s="160">
        <v>100000</v>
      </c>
      <c r="L31" s="17">
        <v>1</v>
      </c>
    </row>
    <row r="32" spans="2:22" ht="16.5">
      <c r="B32" s="64" t="s">
        <v>258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6"/>
      <c r="V32" s="67"/>
    </row>
  </sheetData>
  <mergeCells count="7">
    <mergeCell ref="A1:Z1"/>
    <mergeCell ref="B5:B6"/>
    <mergeCell ref="C5:D5"/>
    <mergeCell ref="E5:F5"/>
    <mergeCell ref="G5:H5"/>
    <mergeCell ref="I5:J5"/>
    <mergeCell ref="K5:L5"/>
  </mergeCells>
  <hyperlinks>
    <hyperlink ref="N5" location="'ÍNDICE '!A1" display="ÍNDICE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showGridLines="0" zoomScaleNormal="100" workbookViewId="0">
      <selection sqref="A1:Z1"/>
    </sheetView>
  </sheetViews>
  <sheetFormatPr baseColWidth="10" defaultRowHeight="15.75"/>
  <cols>
    <col min="2" max="2" width="34.25" customWidth="1"/>
    <col min="6" max="6" width="6.5" bestFit="1" customWidth="1"/>
  </cols>
  <sheetData>
    <row r="1" spans="1:26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</row>
    <row r="2" spans="1:26">
      <c r="B2" s="135" t="s">
        <v>185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6" s="72" customFormat="1">
      <c r="B3" s="218" t="s">
        <v>181</v>
      </c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</row>
    <row r="5" spans="1:26">
      <c r="B5" s="382" t="s">
        <v>69</v>
      </c>
      <c r="C5" s="382" t="s">
        <v>102</v>
      </c>
      <c r="D5" s="382"/>
      <c r="F5" s="136" t="s">
        <v>184</v>
      </c>
    </row>
    <row r="6" spans="1:26">
      <c r="B6" s="382"/>
      <c r="C6" s="29" t="s">
        <v>88</v>
      </c>
      <c r="D6" s="29" t="s">
        <v>76</v>
      </c>
    </row>
    <row r="7" spans="1:26">
      <c r="B7" s="30" t="s">
        <v>94</v>
      </c>
      <c r="C7" s="168">
        <v>9438.4</v>
      </c>
      <c r="D7" s="17">
        <v>1</v>
      </c>
    </row>
    <row r="8" spans="1:26" ht="16.5">
      <c r="B8" s="18" t="s">
        <v>45</v>
      </c>
      <c r="C8" s="172">
        <v>0</v>
      </c>
      <c r="D8" s="11">
        <v>0</v>
      </c>
    </row>
    <row r="9" spans="1:26" ht="16.5">
      <c r="B9" s="18" t="s">
        <v>46</v>
      </c>
      <c r="C9" s="172">
        <v>0</v>
      </c>
      <c r="D9" s="11">
        <v>0</v>
      </c>
    </row>
    <row r="10" spans="1:26" ht="16.5">
      <c r="B10" s="18" t="s">
        <v>78</v>
      </c>
      <c r="C10" s="172">
        <v>0</v>
      </c>
      <c r="D10" s="11">
        <v>0</v>
      </c>
    </row>
    <row r="11" spans="1:26" ht="16.5">
      <c r="B11" s="32" t="s">
        <v>48</v>
      </c>
      <c r="C11" s="172">
        <v>96.59</v>
      </c>
      <c r="D11" s="11">
        <v>1.0233726055263605E-2</v>
      </c>
    </row>
    <row r="12" spans="1:26" ht="16.5">
      <c r="B12" s="32" t="s">
        <v>49</v>
      </c>
      <c r="C12" s="172">
        <v>0</v>
      </c>
      <c r="D12" s="11">
        <v>0</v>
      </c>
    </row>
    <row r="13" spans="1:26" ht="16.5">
      <c r="B13" s="18" t="s">
        <v>50</v>
      </c>
      <c r="C13" s="172">
        <v>454.84</v>
      </c>
      <c r="D13" s="11">
        <v>4.8190371249364296E-2</v>
      </c>
    </row>
    <row r="14" spans="1:26" ht="16.5">
      <c r="B14" s="32" t="s">
        <v>51</v>
      </c>
      <c r="C14" s="172">
        <v>1300</v>
      </c>
      <c r="D14" s="11">
        <v>0.13773520935751823</v>
      </c>
    </row>
    <row r="15" spans="1:26" ht="16.5">
      <c r="B15" s="18" t="s">
        <v>52</v>
      </c>
      <c r="C15" s="172">
        <v>0</v>
      </c>
      <c r="D15" s="11">
        <v>0</v>
      </c>
    </row>
    <row r="16" spans="1:26" ht="16.5">
      <c r="B16" s="18" t="s">
        <v>53</v>
      </c>
      <c r="C16" s="172">
        <v>0</v>
      </c>
      <c r="D16" s="11">
        <v>0</v>
      </c>
    </row>
    <row r="17" spans="2:22" ht="16.5">
      <c r="B17" s="18" t="s">
        <v>54</v>
      </c>
      <c r="C17" s="172">
        <v>1587.7399999999998</v>
      </c>
      <c r="D17" s="11">
        <v>0.16822130869638921</v>
      </c>
    </row>
    <row r="18" spans="2:22" ht="16.5">
      <c r="B18" s="32" t="s">
        <v>55</v>
      </c>
      <c r="C18" s="172">
        <v>4506.53</v>
      </c>
      <c r="D18" s="11">
        <v>0.47746757925072048</v>
      </c>
    </row>
    <row r="19" spans="2:22" ht="16.5">
      <c r="B19" s="32" t="s">
        <v>56</v>
      </c>
      <c r="C19" s="172">
        <v>0</v>
      </c>
      <c r="D19" s="11">
        <v>0</v>
      </c>
    </row>
    <row r="20" spans="2:22" ht="16.5">
      <c r="B20" s="32" t="s">
        <v>57</v>
      </c>
      <c r="C20" s="172">
        <v>0</v>
      </c>
      <c r="D20" s="11">
        <v>0</v>
      </c>
    </row>
    <row r="21" spans="2:22" ht="16.5">
      <c r="B21" s="32" t="s">
        <v>58</v>
      </c>
      <c r="C21" s="172">
        <v>0</v>
      </c>
      <c r="D21" s="11">
        <v>0</v>
      </c>
    </row>
    <row r="22" spans="2:22" ht="16.5">
      <c r="B22" s="18" t="s">
        <v>59</v>
      </c>
      <c r="C22" s="172">
        <v>0</v>
      </c>
      <c r="D22" s="11">
        <v>0</v>
      </c>
    </row>
    <row r="23" spans="2:22" ht="16.5">
      <c r="B23" s="18" t="s">
        <v>60</v>
      </c>
      <c r="C23" s="172">
        <v>0</v>
      </c>
      <c r="D23" s="11">
        <v>0</v>
      </c>
    </row>
    <row r="24" spans="2:22" ht="16.5">
      <c r="B24" s="18" t="s">
        <v>61</v>
      </c>
      <c r="C24" s="172">
        <v>0</v>
      </c>
      <c r="D24" s="11">
        <v>0</v>
      </c>
    </row>
    <row r="25" spans="2:22" ht="16.5">
      <c r="B25" s="18" t="s">
        <v>62</v>
      </c>
      <c r="C25" s="172">
        <v>0</v>
      </c>
      <c r="D25" s="11">
        <v>0</v>
      </c>
    </row>
    <row r="26" spans="2:22" ht="16.5">
      <c r="B26" s="32" t="s">
        <v>63</v>
      </c>
      <c r="C26" s="172">
        <v>0</v>
      </c>
      <c r="D26" s="11">
        <v>0</v>
      </c>
    </row>
    <row r="27" spans="2:22" ht="16.5">
      <c r="B27" s="18" t="s">
        <v>64</v>
      </c>
      <c r="C27" s="172">
        <v>357.7</v>
      </c>
      <c r="D27" s="11">
        <v>3.7898372605526358E-2</v>
      </c>
    </row>
    <row r="28" spans="2:22" ht="16.5">
      <c r="B28" s="20" t="s">
        <v>65</v>
      </c>
      <c r="C28" s="172">
        <v>0</v>
      </c>
      <c r="D28" s="11">
        <v>0</v>
      </c>
    </row>
    <row r="29" spans="2:22" ht="16.5">
      <c r="B29" s="18" t="s">
        <v>66</v>
      </c>
      <c r="C29" s="172">
        <v>0</v>
      </c>
      <c r="D29" s="11">
        <v>0</v>
      </c>
    </row>
    <row r="30" spans="2:22" ht="16.5">
      <c r="B30" s="32" t="s">
        <v>67</v>
      </c>
      <c r="C30" s="172">
        <v>1135</v>
      </c>
      <c r="D30" s="11">
        <v>0.12025343278521784</v>
      </c>
    </row>
    <row r="31" spans="2:22" ht="16.5">
      <c r="B31" s="18" t="s">
        <v>68</v>
      </c>
      <c r="C31" s="172">
        <v>0</v>
      </c>
      <c r="D31" s="11">
        <v>0</v>
      </c>
    </row>
    <row r="32" spans="2:22" ht="16.5">
      <c r="B32" s="64" t="s">
        <v>258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6"/>
      <c r="V32" s="67"/>
    </row>
    <row r="33" spans="2:2">
      <c r="B33" s="182"/>
    </row>
  </sheetData>
  <mergeCells count="3">
    <mergeCell ref="A1:Z1"/>
    <mergeCell ref="B5:B6"/>
    <mergeCell ref="C5:D5"/>
  </mergeCells>
  <hyperlinks>
    <hyperlink ref="F5" location="'ÍNDICE '!A1" display="ÍNDICE"/>
  </hyperlink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showGridLines="0" zoomScaleNormal="100" workbookViewId="0">
      <selection sqref="A1:AA1"/>
    </sheetView>
  </sheetViews>
  <sheetFormatPr baseColWidth="10" defaultRowHeight="15.75"/>
  <cols>
    <col min="2" max="2" width="28.75" customWidth="1"/>
    <col min="4" max="4" width="12" bestFit="1" customWidth="1"/>
    <col min="5" max="5" width="12.625" bestFit="1" customWidth="1"/>
  </cols>
  <sheetData>
    <row r="1" spans="1:27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  <c r="AA1" s="375"/>
    </row>
    <row r="2" spans="1:27">
      <c r="B2" s="135" t="s">
        <v>187</v>
      </c>
      <c r="C2" s="134"/>
      <c r="D2" s="166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</row>
    <row r="3" spans="1:27">
      <c r="B3" s="135" t="s">
        <v>183</v>
      </c>
      <c r="C3" s="134"/>
      <c r="D3" s="166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</row>
    <row r="5" spans="1:27">
      <c r="B5" s="382" t="s">
        <v>69</v>
      </c>
      <c r="C5" s="398" t="s">
        <v>103</v>
      </c>
      <c r="D5" s="399"/>
      <c r="E5" s="399"/>
      <c r="F5" s="399"/>
      <c r="G5" s="400"/>
      <c r="H5" s="382" t="s">
        <v>104</v>
      </c>
      <c r="J5" s="139" t="s">
        <v>184</v>
      </c>
    </row>
    <row r="6" spans="1:27" ht="27">
      <c r="B6" s="382"/>
      <c r="C6" s="31" t="s">
        <v>105</v>
      </c>
      <c r="D6" s="167" t="s">
        <v>236</v>
      </c>
      <c r="E6" s="29" t="s">
        <v>106</v>
      </c>
      <c r="F6" s="31" t="s">
        <v>107</v>
      </c>
      <c r="G6" s="29" t="s">
        <v>108</v>
      </c>
      <c r="H6" s="382"/>
    </row>
    <row r="7" spans="1:27">
      <c r="B7" s="33" t="s">
        <v>77</v>
      </c>
      <c r="C7" s="34">
        <v>4</v>
      </c>
      <c r="D7" s="34">
        <v>2</v>
      </c>
      <c r="E7" s="34">
        <v>0</v>
      </c>
      <c r="F7" s="34">
        <v>1</v>
      </c>
      <c r="G7" s="34">
        <v>3</v>
      </c>
      <c r="H7" s="34">
        <v>10</v>
      </c>
    </row>
    <row r="8" spans="1:27" ht="16.5">
      <c r="B8" s="18" t="s">
        <v>45</v>
      </c>
      <c r="C8" s="35">
        <v>0</v>
      </c>
      <c r="D8" s="35">
        <v>0</v>
      </c>
      <c r="E8" s="54">
        <v>0</v>
      </c>
      <c r="F8" s="35">
        <v>0</v>
      </c>
      <c r="G8" s="54">
        <v>1</v>
      </c>
      <c r="H8" s="162">
        <v>1</v>
      </c>
    </row>
    <row r="9" spans="1:27">
      <c r="B9" s="32" t="s">
        <v>46</v>
      </c>
      <c r="C9" s="35">
        <v>0</v>
      </c>
      <c r="D9" s="35">
        <v>0</v>
      </c>
      <c r="E9" s="35">
        <v>0</v>
      </c>
      <c r="F9" s="35">
        <v>0</v>
      </c>
      <c r="G9" s="35">
        <v>1</v>
      </c>
      <c r="H9" s="162">
        <v>1</v>
      </c>
    </row>
    <row r="10" spans="1:27" ht="16.5">
      <c r="B10" s="18" t="s">
        <v>78</v>
      </c>
      <c r="C10" s="35">
        <v>1</v>
      </c>
      <c r="D10" s="35">
        <v>0</v>
      </c>
      <c r="E10" s="35">
        <v>0</v>
      </c>
      <c r="F10" s="35">
        <v>0</v>
      </c>
      <c r="G10" s="35">
        <v>0</v>
      </c>
      <c r="H10" s="162">
        <v>1</v>
      </c>
    </row>
    <row r="11" spans="1:27">
      <c r="B11" s="32" t="s">
        <v>48</v>
      </c>
      <c r="C11" s="35">
        <v>0</v>
      </c>
      <c r="D11" s="35">
        <v>1</v>
      </c>
      <c r="E11" s="35">
        <v>0</v>
      </c>
      <c r="F11" s="35">
        <v>0</v>
      </c>
      <c r="G11" s="35">
        <v>0</v>
      </c>
      <c r="H11" s="162">
        <v>1</v>
      </c>
    </row>
    <row r="12" spans="1:27">
      <c r="B12" s="32" t="s">
        <v>49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  <c r="H12" s="162">
        <v>0</v>
      </c>
    </row>
    <row r="13" spans="1:27" ht="16.5">
      <c r="B13" s="18" t="s">
        <v>50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  <c r="H13" s="162">
        <v>0</v>
      </c>
    </row>
    <row r="14" spans="1:27">
      <c r="B14" s="32" t="s">
        <v>51</v>
      </c>
      <c r="C14" s="35">
        <v>0</v>
      </c>
      <c r="D14" s="35">
        <v>0</v>
      </c>
      <c r="E14" s="35">
        <v>0</v>
      </c>
      <c r="F14" s="35">
        <v>1</v>
      </c>
      <c r="G14" s="35">
        <v>0</v>
      </c>
      <c r="H14" s="162">
        <v>1</v>
      </c>
    </row>
    <row r="15" spans="1:27">
      <c r="B15" s="32" t="s">
        <v>52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  <c r="H15" s="162">
        <v>0</v>
      </c>
    </row>
    <row r="16" spans="1:27" ht="16.5">
      <c r="B16" s="18" t="s">
        <v>53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162">
        <v>0</v>
      </c>
    </row>
    <row r="17" spans="2:22" ht="16.5">
      <c r="B17" s="18" t="s">
        <v>54</v>
      </c>
      <c r="C17" s="35">
        <v>1</v>
      </c>
      <c r="D17" s="35">
        <v>0</v>
      </c>
      <c r="E17" s="35">
        <v>0</v>
      </c>
      <c r="F17" s="35">
        <v>0</v>
      </c>
      <c r="G17" s="35">
        <v>0</v>
      </c>
      <c r="H17" s="162">
        <v>1</v>
      </c>
    </row>
    <row r="18" spans="2:22">
      <c r="B18" s="32" t="s">
        <v>55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162">
        <v>0</v>
      </c>
    </row>
    <row r="19" spans="2:22">
      <c r="B19" s="32" t="s">
        <v>56</v>
      </c>
      <c r="C19" s="35">
        <v>0</v>
      </c>
      <c r="D19" s="35">
        <v>1</v>
      </c>
      <c r="E19" s="35">
        <v>0</v>
      </c>
      <c r="F19" s="35">
        <v>0</v>
      </c>
      <c r="G19" s="35">
        <v>0</v>
      </c>
      <c r="H19" s="162">
        <v>1</v>
      </c>
    </row>
    <row r="20" spans="2:22">
      <c r="B20" s="32" t="s">
        <v>57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162">
        <v>0</v>
      </c>
    </row>
    <row r="21" spans="2:22">
      <c r="B21" s="32" t="s">
        <v>58</v>
      </c>
      <c r="C21" s="35">
        <v>0</v>
      </c>
      <c r="D21" s="35">
        <v>0</v>
      </c>
      <c r="E21" s="35">
        <v>0</v>
      </c>
      <c r="F21" s="35">
        <v>0</v>
      </c>
      <c r="G21" s="35">
        <v>1</v>
      </c>
      <c r="H21" s="162">
        <v>1</v>
      </c>
    </row>
    <row r="22" spans="2:22" ht="16.5">
      <c r="B22" s="18" t="s">
        <v>59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  <c r="H22" s="162">
        <v>0</v>
      </c>
    </row>
    <row r="23" spans="2:22" ht="16.5">
      <c r="B23" s="18" t="s">
        <v>60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  <c r="H23" s="162">
        <v>0</v>
      </c>
    </row>
    <row r="24" spans="2:22" ht="16.5">
      <c r="B24" s="18" t="s">
        <v>61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  <c r="H24" s="162">
        <v>0</v>
      </c>
    </row>
    <row r="25" spans="2:22" ht="16.5">
      <c r="B25" s="18" t="s">
        <v>62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162">
        <v>0</v>
      </c>
    </row>
    <row r="26" spans="2:22">
      <c r="B26" s="32" t="s">
        <v>63</v>
      </c>
      <c r="C26" s="35">
        <v>1</v>
      </c>
      <c r="D26" s="35">
        <v>0</v>
      </c>
      <c r="E26" s="35">
        <v>0</v>
      </c>
      <c r="F26" s="35">
        <v>0</v>
      </c>
      <c r="G26" s="35">
        <v>0</v>
      </c>
      <c r="H26" s="162">
        <v>1</v>
      </c>
    </row>
    <row r="27" spans="2:22" ht="16.5">
      <c r="B27" s="18" t="s">
        <v>64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162">
        <v>0</v>
      </c>
    </row>
    <row r="28" spans="2:22" ht="16.5">
      <c r="B28" s="20" t="s">
        <v>65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162">
        <v>0</v>
      </c>
    </row>
    <row r="29" spans="2:22" ht="16.5">
      <c r="B29" s="18" t="s">
        <v>66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162">
        <v>0</v>
      </c>
    </row>
    <row r="30" spans="2:22">
      <c r="B30" s="32" t="s">
        <v>67</v>
      </c>
      <c r="C30" s="35">
        <v>1</v>
      </c>
      <c r="D30" s="35">
        <v>0</v>
      </c>
      <c r="E30" s="35">
        <v>0</v>
      </c>
      <c r="F30" s="35">
        <v>0</v>
      </c>
      <c r="G30" s="35">
        <v>0</v>
      </c>
      <c r="H30" s="162">
        <v>1</v>
      </c>
    </row>
    <row r="31" spans="2:22">
      <c r="B31" s="32" t="s">
        <v>68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162">
        <v>0</v>
      </c>
    </row>
    <row r="32" spans="2:22" ht="16.5">
      <c r="B32" s="64" t="s">
        <v>258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6"/>
      <c r="V32" s="67"/>
    </row>
    <row r="33" spans="2:7" s="69" customFormat="1">
      <c r="B33" s="182" t="s">
        <v>403</v>
      </c>
      <c r="C33" s="163"/>
      <c r="D33" s="163"/>
      <c r="E33" s="164"/>
      <c r="F33" s="164"/>
      <c r="G33" s="164"/>
    </row>
  </sheetData>
  <mergeCells count="4">
    <mergeCell ref="A1:AA1"/>
    <mergeCell ref="B5:B6"/>
    <mergeCell ref="C5:G5"/>
    <mergeCell ref="H5:H6"/>
  </mergeCells>
  <hyperlinks>
    <hyperlink ref="J5" location="'ÍNDICE '!A1" display="ÍNDICE"/>
  </hyperlink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showGridLines="0" zoomScaleNormal="100" workbookViewId="0">
      <selection sqref="A1:Z1"/>
    </sheetView>
  </sheetViews>
  <sheetFormatPr baseColWidth="10" defaultRowHeight="15.75"/>
  <cols>
    <col min="2" max="2" width="27.75" customWidth="1"/>
  </cols>
  <sheetData>
    <row r="1" spans="1:26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</row>
    <row r="2" spans="1:26">
      <c r="B2" s="135" t="s">
        <v>189</v>
      </c>
      <c r="C2" s="134"/>
      <c r="D2" s="134"/>
      <c r="E2" s="134"/>
      <c r="F2" s="134"/>
      <c r="G2" s="134"/>
      <c r="H2" s="137"/>
      <c r="I2" s="137"/>
      <c r="J2" s="137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6">
      <c r="B3" s="135" t="s">
        <v>186</v>
      </c>
      <c r="C3" s="134"/>
      <c r="D3" s="134"/>
      <c r="E3" s="134"/>
      <c r="F3" s="134"/>
      <c r="G3" s="134"/>
      <c r="H3" s="137"/>
      <c r="I3" s="137"/>
      <c r="J3" s="137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4" spans="1:26">
      <c r="H4" s="138"/>
      <c r="I4" s="139"/>
      <c r="J4" s="138"/>
    </row>
    <row r="5" spans="1:26">
      <c r="B5" s="382" t="s">
        <v>69</v>
      </c>
      <c r="C5" s="382" t="s">
        <v>109</v>
      </c>
      <c r="D5" s="382"/>
      <c r="E5" s="382"/>
      <c r="F5" s="382"/>
      <c r="G5" s="382" t="s">
        <v>104</v>
      </c>
      <c r="I5" s="139" t="s">
        <v>184</v>
      </c>
    </row>
    <row r="6" spans="1:26">
      <c r="B6" s="382"/>
      <c r="C6" s="31" t="s">
        <v>110</v>
      </c>
      <c r="D6" s="29" t="s">
        <v>111</v>
      </c>
      <c r="E6" s="183" t="s">
        <v>112</v>
      </c>
      <c r="F6" s="183" t="s">
        <v>108</v>
      </c>
      <c r="G6" s="382"/>
    </row>
    <row r="7" spans="1:26">
      <c r="B7" s="37" t="s">
        <v>77</v>
      </c>
      <c r="C7" s="34">
        <v>9</v>
      </c>
      <c r="D7" s="34">
        <v>3</v>
      </c>
      <c r="E7" s="34">
        <v>0</v>
      </c>
      <c r="F7" s="34">
        <v>6</v>
      </c>
      <c r="G7" s="133">
        <v>18</v>
      </c>
    </row>
    <row r="8" spans="1:26" ht="16.5">
      <c r="B8" s="18" t="s">
        <v>45</v>
      </c>
      <c r="C8" s="19">
        <v>1</v>
      </c>
      <c r="D8" s="19">
        <v>0</v>
      </c>
      <c r="E8" s="19">
        <v>0</v>
      </c>
      <c r="F8" s="19">
        <v>0</v>
      </c>
      <c r="G8" s="133">
        <v>1</v>
      </c>
    </row>
    <row r="9" spans="1:26" ht="16.5">
      <c r="B9" s="32" t="s">
        <v>46</v>
      </c>
      <c r="C9" s="19">
        <v>1</v>
      </c>
      <c r="D9" s="19">
        <v>0</v>
      </c>
      <c r="E9" s="19">
        <v>0</v>
      </c>
      <c r="F9" s="19">
        <v>0</v>
      </c>
      <c r="G9" s="133">
        <v>1</v>
      </c>
    </row>
    <row r="10" spans="1:26" ht="16.5">
      <c r="B10" s="32" t="s">
        <v>78</v>
      </c>
      <c r="C10" s="35">
        <v>0</v>
      </c>
      <c r="D10" s="35">
        <v>0</v>
      </c>
      <c r="E10" s="19">
        <v>0</v>
      </c>
      <c r="F10" s="19">
        <v>0</v>
      </c>
      <c r="G10" s="133">
        <v>0</v>
      </c>
    </row>
    <row r="11" spans="1:26" ht="16.5">
      <c r="B11" s="32" t="s">
        <v>48</v>
      </c>
      <c r="C11" s="35">
        <v>1</v>
      </c>
      <c r="D11" s="35">
        <v>0</v>
      </c>
      <c r="E11" s="19">
        <v>0</v>
      </c>
      <c r="F11" s="19">
        <v>1</v>
      </c>
      <c r="G11" s="133">
        <v>2</v>
      </c>
    </row>
    <row r="12" spans="1:26" ht="16.5">
      <c r="B12" s="32" t="s">
        <v>49</v>
      </c>
      <c r="C12" s="35">
        <v>1</v>
      </c>
      <c r="D12" s="35">
        <v>0</v>
      </c>
      <c r="E12" s="19">
        <v>0</v>
      </c>
      <c r="F12" s="19">
        <v>1</v>
      </c>
      <c r="G12" s="133">
        <v>2</v>
      </c>
    </row>
    <row r="13" spans="1:26" ht="16.5">
      <c r="B13" s="18" t="s">
        <v>50</v>
      </c>
      <c r="C13" s="35">
        <v>1</v>
      </c>
      <c r="D13" s="35">
        <v>0</v>
      </c>
      <c r="E13" s="19">
        <v>0</v>
      </c>
      <c r="F13" s="19">
        <v>0</v>
      </c>
      <c r="G13" s="133">
        <v>1</v>
      </c>
    </row>
    <row r="14" spans="1:26" ht="16.5">
      <c r="B14" s="32" t="s">
        <v>51</v>
      </c>
      <c r="C14" s="35">
        <v>0</v>
      </c>
      <c r="D14" s="35">
        <v>1</v>
      </c>
      <c r="E14" s="19">
        <v>0</v>
      </c>
      <c r="F14" s="19">
        <v>0</v>
      </c>
      <c r="G14" s="133">
        <v>1</v>
      </c>
    </row>
    <row r="15" spans="1:26" ht="16.5">
      <c r="B15" s="32" t="s">
        <v>52</v>
      </c>
      <c r="C15" s="35">
        <v>1</v>
      </c>
      <c r="D15" s="35">
        <v>0</v>
      </c>
      <c r="E15" s="19">
        <v>0</v>
      </c>
      <c r="F15" s="19">
        <v>0</v>
      </c>
      <c r="G15" s="133">
        <v>1</v>
      </c>
    </row>
    <row r="16" spans="1:26" ht="16.5">
      <c r="B16" s="32" t="s">
        <v>53</v>
      </c>
      <c r="C16" s="35">
        <v>0</v>
      </c>
      <c r="D16" s="35">
        <v>0</v>
      </c>
      <c r="E16" s="19">
        <v>0</v>
      </c>
      <c r="F16" s="19">
        <v>0</v>
      </c>
      <c r="G16" s="133">
        <v>0</v>
      </c>
    </row>
    <row r="17" spans="2:22" ht="16.5">
      <c r="B17" s="32" t="s">
        <v>54</v>
      </c>
      <c r="C17" s="35">
        <v>0</v>
      </c>
      <c r="D17" s="35">
        <v>1</v>
      </c>
      <c r="E17" s="19">
        <v>0</v>
      </c>
      <c r="F17" s="19">
        <v>0</v>
      </c>
      <c r="G17" s="133">
        <v>1</v>
      </c>
    </row>
    <row r="18" spans="2:22" ht="16.5">
      <c r="B18" s="32" t="s">
        <v>55</v>
      </c>
      <c r="C18" s="35">
        <v>0</v>
      </c>
      <c r="D18" s="35">
        <v>0</v>
      </c>
      <c r="E18" s="19">
        <v>0</v>
      </c>
      <c r="F18" s="19">
        <v>4</v>
      </c>
      <c r="G18" s="133">
        <v>4</v>
      </c>
    </row>
    <row r="19" spans="2:22" ht="16.5">
      <c r="B19" s="32" t="s">
        <v>56</v>
      </c>
      <c r="C19" s="35">
        <v>0</v>
      </c>
      <c r="D19" s="35">
        <v>0</v>
      </c>
      <c r="E19" s="19">
        <v>0</v>
      </c>
      <c r="F19" s="19">
        <v>0</v>
      </c>
      <c r="G19" s="133">
        <v>0</v>
      </c>
    </row>
    <row r="20" spans="2:22" ht="16.5">
      <c r="B20" s="32" t="s">
        <v>57</v>
      </c>
      <c r="C20" s="35">
        <v>0</v>
      </c>
      <c r="D20" s="35">
        <v>0</v>
      </c>
      <c r="E20" s="19">
        <v>0</v>
      </c>
      <c r="F20" s="19">
        <v>0</v>
      </c>
      <c r="G20" s="133">
        <v>0</v>
      </c>
    </row>
    <row r="21" spans="2:22" ht="16.5">
      <c r="B21" s="32" t="s">
        <v>58</v>
      </c>
      <c r="C21" s="35">
        <v>0</v>
      </c>
      <c r="D21" s="35">
        <v>0</v>
      </c>
      <c r="E21" s="19">
        <v>0</v>
      </c>
      <c r="F21" s="19">
        <v>0</v>
      </c>
      <c r="G21" s="133">
        <v>0</v>
      </c>
    </row>
    <row r="22" spans="2:22" ht="16.5">
      <c r="B22" s="18" t="s">
        <v>59</v>
      </c>
      <c r="C22" s="35">
        <v>0</v>
      </c>
      <c r="D22" s="35">
        <v>0</v>
      </c>
      <c r="E22" s="19">
        <v>0</v>
      </c>
      <c r="F22" s="19">
        <v>0</v>
      </c>
      <c r="G22" s="133">
        <v>0</v>
      </c>
    </row>
    <row r="23" spans="2:22" ht="16.5">
      <c r="B23" s="18" t="s">
        <v>60</v>
      </c>
      <c r="C23" s="35">
        <v>0</v>
      </c>
      <c r="D23" s="35">
        <v>0</v>
      </c>
      <c r="E23" s="19">
        <v>0</v>
      </c>
      <c r="F23" s="19">
        <v>0</v>
      </c>
      <c r="G23" s="133">
        <v>0</v>
      </c>
    </row>
    <row r="24" spans="2:22" ht="16.5">
      <c r="B24" s="18" t="s">
        <v>61</v>
      </c>
      <c r="C24" s="35">
        <v>0</v>
      </c>
      <c r="D24" s="35">
        <v>0</v>
      </c>
      <c r="E24" s="19">
        <v>0</v>
      </c>
      <c r="F24" s="19">
        <v>0</v>
      </c>
      <c r="G24" s="133">
        <v>0</v>
      </c>
    </row>
    <row r="25" spans="2:22" ht="16.5">
      <c r="B25" s="18" t="s">
        <v>62</v>
      </c>
      <c r="C25" s="35">
        <v>0</v>
      </c>
      <c r="D25" s="35">
        <v>0</v>
      </c>
      <c r="E25" s="19">
        <v>0</v>
      </c>
      <c r="F25" s="19">
        <v>0</v>
      </c>
      <c r="G25" s="133">
        <v>0</v>
      </c>
    </row>
    <row r="26" spans="2:22" ht="16.5">
      <c r="B26" s="32" t="s">
        <v>63</v>
      </c>
      <c r="C26" s="35">
        <v>0</v>
      </c>
      <c r="D26" s="35">
        <v>1</v>
      </c>
      <c r="E26" s="19">
        <v>0</v>
      </c>
      <c r="F26" s="19">
        <v>0</v>
      </c>
      <c r="G26" s="133">
        <v>1</v>
      </c>
    </row>
    <row r="27" spans="2:22" ht="16.5">
      <c r="B27" s="18" t="s">
        <v>64</v>
      </c>
      <c r="C27" s="35">
        <v>0</v>
      </c>
      <c r="D27" s="35">
        <v>0</v>
      </c>
      <c r="E27" s="19">
        <v>0</v>
      </c>
      <c r="F27" s="19">
        <v>0</v>
      </c>
      <c r="G27" s="133">
        <v>0</v>
      </c>
    </row>
    <row r="28" spans="2:22" ht="19.5" customHeight="1">
      <c r="B28" s="32" t="s">
        <v>65</v>
      </c>
      <c r="C28" s="35">
        <v>2</v>
      </c>
      <c r="D28" s="35">
        <v>0</v>
      </c>
      <c r="E28" s="19">
        <v>0</v>
      </c>
      <c r="F28" s="19">
        <v>0</v>
      </c>
      <c r="G28" s="133">
        <v>2</v>
      </c>
    </row>
    <row r="29" spans="2:22" ht="16.5">
      <c r="B29" s="32" t="s">
        <v>66</v>
      </c>
      <c r="C29" s="35">
        <v>0</v>
      </c>
      <c r="D29" s="35">
        <v>0</v>
      </c>
      <c r="E29" s="19">
        <v>0</v>
      </c>
      <c r="F29" s="19">
        <v>0</v>
      </c>
      <c r="G29" s="133">
        <v>0</v>
      </c>
    </row>
    <row r="30" spans="2:22" ht="16.5">
      <c r="B30" s="32" t="s">
        <v>67</v>
      </c>
      <c r="C30" s="35">
        <v>1</v>
      </c>
      <c r="D30" s="35">
        <v>0</v>
      </c>
      <c r="E30" s="19">
        <v>0</v>
      </c>
      <c r="F30" s="19">
        <v>0</v>
      </c>
      <c r="G30" s="133">
        <v>1</v>
      </c>
    </row>
    <row r="31" spans="2:22" ht="16.5">
      <c r="B31" s="32" t="s">
        <v>68</v>
      </c>
      <c r="C31" s="35">
        <v>0</v>
      </c>
      <c r="D31" s="35">
        <v>0</v>
      </c>
      <c r="E31" s="19">
        <v>0</v>
      </c>
      <c r="F31" s="19">
        <v>0</v>
      </c>
      <c r="G31" s="133">
        <v>0</v>
      </c>
    </row>
    <row r="32" spans="2:22" ht="16.5">
      <c r="B32" s="64" t="s">
        <v>258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6"/>
      <c r="V32" s="67"/>
    </row>
    <row r="33" spans="2:3">
      <c r="B33" s="348" t="s">
        <v>401</v>
      </c>
      <c r="C33" s="215"/>
    </row>
    <row r="34" spans="2:3">
      <c r="C34" s="215"/>
    </row>
    <row r="35" spans="2:3">
      <c r="C35" s="215"/>
    </row>
    <row r="36" spans="2:3">
      <c r="C36" s="215"/>
    </row>
    <row r="37" spans="2:3">
      <c r="C37" s="215"/>
    </row>
    <row r="38" spans="2:3">
      <c r="C38" s="215"/>
    </row>
    <row r="39" spans="2:3">
      <c r="C39" s="215"/>
    </row>
    <row r="40" spans="2:3">
      <c r="C40" s="215"/>
    </row>
    <row r="41" spans="2:3">
      <c r="C41" s="215"/>
    </row>
    <row r="42" spans="2:3">
      <c r="C42" s="215"/>
    </row>
    <row r="43" spans="2:3">
      <c r="C43" s="215"/>
    </row>
  </sheetData>
  <mergeCells count="4">
    <mergeCell ref="A1:Z1"/>
    <mergeCell ref="B5:B6"/>
    <mergeCell ref="C5:F5"/>
    <mergeCell ref="G5:G6"/>
  </mergeCells>
  <hyperlinks>
    <hyperlink ref="I5" location="'ÍNDICE '!A1" display="ÍNDICE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showGridLines="0" zoomScaleNormal="100" workbookViewId="0">
      <selection sqref="A1:Z1"/>
    </sheetView>
  </sheetViews>
  <sheetFormatPr baseColWidth="10" defaultRowHeight="15.75"/>
  <cols>
    <col min="2" max="2" width="28" customWidth="1"/>
    <col min="3" max="3" width="15.75" customWidth="1"/>
    <col min="4" max="4" width="18" customWidth="1"/>
    <col min="5" max="5" width="15.625" style="72" customWidth="1"/>
    <col min="6" max="6" width="11.875" bestFit="1" customWidth="1"/>
    <col min="7" max="7" width="15.75" customWidth="1"/>
    <col min="8" max="8" width="13.375" bestFit="1" customWidth="1"/>
    <col min="9" max="9" width="15.75" customWidth="1"/>
  </cols>
  <sheetData>
    <row r="1" spans="1:26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</row>
    <row r="2" spans="1:26">
      <c r="B2" s="135" t="s">
        <v>191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6">
      <c r="B3" s="135" t="s">
        <v>188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4" spans="1:26">
      <c r="A4" s="134"/>
      <c r="B4" s="134"/>
      <c r="C4" s="134"/>
      <c r="D4" s="134"/>
      <c r="E4" s="134"/>
      <c r="F4" s="134"/>
      <c r="G4" s="134"/>
      <c r="H4" s="134"/>
      <c r="I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</row>
    <row r="5" spans="1:26">
      <c r="B5" s="410" t="s">
        <v>69</v>
      </c>
      <c r="C5" s="410" t="s">
        <v>113</v>
      </c>
      <c r="D5" s="410" t="s">
        <v>148</v>
      </c>
      <c r="E5" s="410"/>
      <c r="F5" s="410"/>
      <c r="G5" s="410"/>
      <c r="H5" s="410" t="s">
        <v>104</v>
      </c>
    </row>
    <row r="6" spans="1:26" ht="27">
      <c r="B6" s="410"/>
      <c r="C6" s="410"/>
      <c r="D6" s="100" t="s">
        <v>149</v>
      </c>
      <c r="E6" s="100" t="s">
        <v>150</v>
      </c>
      <c r="F6" s="100" t="s">
        <v>151</v>
      </c>
      <c r="G6" s="100" t="s">
        <v>227</v>
      </c>
      <c r="H6" s="410"/>
      <c r="J6" s="139" t="s">
        <v>184</v>
      </c>
    </row>
    <row r="7" spans="1:26">
      <c r="B7" s="39" t="s">
        <v>77</v>
      </c>
      <c r="C7" s="60">
        <v>106</v>
      </c>
      <c r="D7" s="77">
        <v>9119931.6199999992</v>
      </c>
      <c r="E7" s="77">
        <v>422208</v>
      </c>
      <c r="F7" s="77">
        <v>21995</v>
      </c>
      <c r="G7" s="77">
        <v>946122.77000000014</v>
      </c>
      <c r="H7" s="78">
        <v>10510257.389999999</v>
      </c>
      <c r="I7" s="73"/>
      <c r="J7" s="74"/>
    </row>
    <row r="8" spans="1:26">
      <c r="B8" s="40" t="s">
        <v>45</v>
      </c>
      <c r="C8" s="38">
        <v>19</v>
      </c>
      <c r="D8" s="79">
        <v>225222.99999999997</v>
      </c>
      <c r="E8" s="79">
        <v>0</v>
      </c>
      <c r="F8" s="79">
        <v>0</v>
      </c>
      <c r="G8" s="79">
        <v>7189.9999999999982</v>
      </c>
      <c r="H8" s="78">
        <v>232412.99999999997</v>
      </c>
      <c r="I8" s="75"/>
      <c r="J8" s="74"/>
    </row>
    <row r="9" spans="1:26">
      <c r="B9" s="40" t="s">
        <v>46</v>
      </c>
      <c r="C9" s="38">
        <v>0</v>
      </c>
      <c r="D9" s="79">
        <v>0</v>
      </c>
      <c r="E9" s="79">
        <v>0</v>
      </c>
      <c r="F9" s="79">
        <v>0</v>
      </c>
      <c r="G9" s="79">
        <v>0</v>
      </c>
      <c r="H9" s="78">
        <v>0</v>
      </c>
      <c r="I9" s="75"/>
      <c r="J9" s="74"/>
    </row>
    <row r="10" spans="1:26">
      <c r="B10" s="40" t="s">
        <v>78</v>
      </c>
      <c r="C10" s="38">
        <v>1</v>
      </c>
      <c r="D10" s="79">
        <v>980000</v>
      </c>
      <c r="E10" s="79">
        <v>0</v>
      </c>
      <c r="F10" s="79">
        <v>0</v>
      </c>
      <c r="G10" s="79">
        <v>0</v>
      </c>
      <c r="H10" s="78">
        <v>980000</v>
      </c>
      <c r="I10" s="75"/>
      <c r="J10" s="74"/>
    </row>
    <row r="11" spans="1:26">
      <c r="B11" s="40" t="s">
        <v>48</v>
      </c>
      <c r="C11" s="38">
        <v>8</v>
      </c>
      <c r="D11" s="79">
        <v>2135645.11</v>
      </c>
      <c r="E11" s="79">
        <v>0</v>
      </c>
      <c r="F11" s="79">
        <v>0</v>
      </c>
      <c r="G11" s="79">
        <v>0</v>
      </c>
      <c r="H11" s="78">
        <v>2135645.11</v>
      </c>
      <c r="I11" s="75"/>
      <c r="J11" s="74"/>
    </row>
    <row r="12" spans="1:26">
      <c r="B12" s="40" t="s">
        <v>49</v>
      </c>
      <c r="C12" s="38">
        <v>2</v>
      </c>
      <c r="D12" s="79">
        <v>512000</v>
      </c>
      <c r="E12" s="79">
        <v>27500</v>
      </c>
      <c r="F12" s="79">
        <v>0</v>
      </c>
      <c r="G12" s="79">
        <v>0</v>
      </c>
      <c r="H12" s="78">
        <v>539500</v>
      </c>
      <c r="I12" s="75"/>
      <c r="J12" s="74"/>
    </row>
    <row r="13" spans="1:26" ht="16.5">
      <c r="B13" s="18" t="s">
        <v>50</v>
      </c>
      <c r="C13" s="38">
        <v>1</v>
      </c>
      <c r="D13" s="79">
        <v>0</v>
      </c>
      <c r="E13" s="79">
        <v>0</v>
      </c>
      <c r="F13" s="79">
        <v>21995</v>
      </c>
      <c r="G13" s="79">
        <v>0</v>
      </c>
      <c r="H13" s="78">
        <v>21995</v>
      </c>
      <c r="I13" s="75"/>
      <c r="J13" s="74"/>
    </row>
    <row r="14" spans="1:26">
      <c r="B14" s="41" t="s">
        <v>51</v>
      </c>
      <c r="C14" s="38">
        <v>0</v>
      </c>
      <c r="D14" s="79">
        <v>0</v>
      </c>
      <c r="E14" s="79">
        <v>0</v>
      </c>
      <c r="F14" s="79">
        <v>0</v>
      </c>
      <c r="G14" s="79">
        <v>0</v>
      </c>
      <c r="H14" s="78">
        <v>0</v>
      </c>
      <c r="I14" s="75"/>
      <c r="J14" s="74"/>
    </row>
    <row r="15" spans="1:26">
      <c r="B15" s="41" t="s">
        <v>52</v>
      </c>
      <c r="C15" s="38">
        <v>1</v>
      </c>
      <c r="D15" s="79">
        <v>53498</v>
      </c>
      <c r="E15" s="79">
        <v>0</v>
      </c>
      <c r="F15" s="79">
        <v>0</v>
      </c>
      <c r="G15" s="79">
        <v>0</v>
      </c>
      <c r="H15" s="78">
        <v>53498</v>
      </c>
      <c r="I15" s="75"/>
      <c r="J15" s="74"/>
    </row>
    <row r="16" spans="1:26">
      <c r="B16" s="41" t="s">
        <v>53</v>
      </c>
      <c r="C16" s="38">
        <v>1</v>
      </c>
      <c r="D16" s="79">
        <v>0</v>
      </c>
      <c r="E16" s="79">
        <v>0</v>
      </c>
      <c r="F16" s="79">
        <v>0</v>
      </c>
      <c r="G16" s="79">
        <v>1800.77</v>
      </c>
      <c r="H16" s="78">
        <v>1800.77</v>
      </c>
      <c r="I16" s="75"/>
      <c r="J16" s="74"/>
    </row>
    <row r="17" spans="2:22">
      <c r="B17" s="32" t="s">
        <v>54</v>
      </c>
      <c r="C17" s="38">
        <v>3</v>
      </c>
      <c r="D17" s="79">
        <v>380178.5</v>
      </c>
      <c r="E17" s="79">
        <v>0</v>
      </c>
      <c r="F17" s="79">
        <v>0</v>
      </c>
      <c r="G17" s="79">
        <v>0</v>
      </c>
      <c r="H17" s="78">
        <v>380178.5</v>
      </c>
      <c r="I17" s="75"/>
      <c r="J17" s="74"/>
    </row>
    <row r="18" spans="2:22">
      <c r="B18" s="41" t="s">
        <v>55</v>
      </c>
      <c r="C18" s="38">
        <v>5</v>
      </c>
      <c r="D18" s="79">
        <v>286703.98</v>
      </c>
      <c r="E18" s="79">
        <v>0</v>
      </c>
      <c r="F18" s="79">
        <v>0</v>
      </c>
      <c r="G18" s="79">
        <v>0</v>
      </c>
      <c r="H18" s="78">
        <v>286703.98</v>
      </c>
      <c r="I18" s="75"/>
      <c r="J18" s="74"/>
    </row>
    <row r="19" spans="2:22">
      <c r="B19" s="41" t="s">
        <v>56</v>
      </c>
      <c r="C19" s="38">
        <v>2</v>
      </c>
      <c r="D19" s="79">
        <v>117558.51</v>
      </c>
      <c r="E19" s="79">
        <v>0</v>
      </c>
      <c r="F19" s="79">
        <v>0</v>
      </c>
      <c r="G19" s="79">
        <v>0</v>
      </c>
      <c r="H19" s="78">
        <v>117558.51</v>
      </c>
      <c r="I19" s="75"/>
      <c r="J19" s="74"/>
    </row>
    <row r="20" spans="2:22">
      <c r="B20" s="32" t="s">
        <v>57</v>
      </c>
      <c r="C20" s="38">
        <v>0</v>
      </c>
      <c r="D20" s="79">
        <v>0</v>
      </c>
      <c r="E20" s="79">
        <v>0</v>
      </c>
      <c r="F20" s="79">
        <v>0</v>
      </c>
      <c r="G20" s="79">
        <v>0</v>
      </c>
      <c r="H20" s="78">
        <v>0</v>
      </c>
      <c r="I20" s="75"/>
      <c r="J20" s="74"/>
    </row>
    <row r="21" spans="2:22">
      <c r="B21" s="41" t="s">
        <v>58</v>
      </c>
      <c r="C21" s="38">
        <v>1</v>
      </c>
      <c r="D21" s="79">
        <v>7140</v>
      </c>
      <c r="E21" s="79">
        <v>0</v>
      </c>
      <c r="F21" s="79">
        <v>0</v>
      </c>
      <c r="G21" s="79">
        <v>0</v>
      </c>
      <c r="H21" s="78">
        <v>7140</v>
      </c>
      <c r="I21" s="75"/>
      <c r="J21" s="74"/>
    </row>
    <row r="22" spans="2:22" ht="16.5">
      <c r="B22" s="18" t="s">
        <v>114</v>
      </c>
      <c r="C22" s="38">
        <v>1</v>
      </c>
      <c r="D22" s="80">
        <v>0</v>
      </c>
      <c r="E22" s="80">
        <v>108000</v>
      </c>
      <c r="F22" s="80">
        <v>0</v>
      </c>
      <c r="G22" s="80">
        <v>0</v>
      </c>
      <c r="H22" s="78">
        <v>108000</v>
      </c>
      <c r="I22" s="75"/>
      <c r="J22" s="74"/>
    </row>
    <row r="23" spans="2:22">
      <c r="B23" s="41" t="s">
        <v>60</v>
      </c>
      <c r="C23" s="38">
        <v>1</v>
      </c>
      <c r="D23" s="80">
        <v>200000</v>
      </c>
      <c r="E23" s="80">
        <v>0</v>
      </c>
      <c r="F23" s="80">
        <v>0</v>
      </c>
      <c r="G23" s="80">
        <v>0</v>
      </c>
      <c r="H23" s="78">
        <v>200000</v>
      </c>
      <c r="I23" s="75"/>
      <c r="J23" s="74"/>
    </row>
    <row r="24" spans="2:22">
      <c r="B24" s="41" t="s">
        <v>61</v>
      </c>
      <c r="C24" s="38">
        <v>10</v>
      </c>
      <c r="D24" s="80">
        <v>1390355.0399999998</v>
      </c>
      <c r="E24" s="80">
        <v>0</v>
      </c>
      <c r="F24" s="80">
        <v>0</v>
      </c>
      <c r="G24" s="80">
        <v>0</v>
      </c>
      <c r="H24" s="78">
        <v>1390355.0399999998</v>
      </c>
      <c r="I24" s="75"/>
      <c r="J24" s="74"/>
    </row>
    <row r="25" spans="2:22">
      <c r="B25" s="41" t="s">
        <v>62</v>
      </c>
      <c r="C25" s="38">
        <v>2</v>
      </c>
      <c r="D25" s="80">
        <v>267288</v>
      </c>
      <c r="E25" s="80">
        <v>0</v>
      </c>
      <c r="F25" s="80">
        <v>0</v>
      </c>
      <c r="G25" s="80">
        <v>500000</v>
      </c>
      <c r="H25" s="78">
        <v>767288</v>
      </c>
      <c r="I25" s="75"/>
      <c r="J25" s="74"/>
    </row>
    <row r="26" spans="2:22">
      <c r="B26" s="32" t="s">
        <v>63</v>
      </c>
      <c r="C26" s="38">
        <v>2</v>
      </c>
      <c r="D26" s="80">
        <v>181000</v>
      </c>
      <c r="E26" s="80">
        <v>52000</v>
      </c>
      <c r="F26" s="80">
        <v>0</v>
      </c>
      <c r="G26" s="80">
        <v>0</v>
      </c>
      <c r="H26" s="78">
        <v>233000</v>
      </c>
      <c r="I26" s="75"/>
      <c r="J26" s="74"/>
    </row>
    <row r="27" spans="2:22">
      <c r="B27" s="41" t="s">
        <v>64</v>
      </c>
      <c r="C27" s="38">
        <v>1</v>
      </c>
      <c r="D27" s="80">
        <v>111419.74</v>
      </c>
      <c r="E27" s="80">
        <v>24708</v>
      </c>
      <c r="F27" s="80">
        <v>0</v>
      </c>
      <c r="G27" s="80">
        <v>50000</v>
      </c>
      <c r="H27" s="78">
        <v>186127.74</v>
      </c>
      <c r="I27" s="75"/>
      <c r="J27" s="74"/>
    </row>
    <row r="28" spans="2:22" ht="15.75" customHeight="1">
      <c r="B28" s="41" t="s">
        <v>65</v>
      </c>
      <c r="C28" s="38">
        <v>3</v>
      </c>
      <c r="D28" s="80">
        <v>247150.25</v>
      </c>
      <c r="E28" s="80">
        <v>0</v>
      </c>
      <c r="F28" s="80">
        <v>0</v>
      </c>
      <c r="G28" s="80">
        <v>0</v>
      </c>
      <c r="H28" s="78">
        <v>247150.25</v>
      </c>
      <c r="I28" s="76"/>
      <c r="J28" s="74"/>
    </row>
    <row r="29" spans="2:22">
      <c r="B29" s="41" t="s">
        <v>66</v>
      </c>
      <c r="C29" s="38">
        <v>1</v>
      </c>
      <c r="D29" s="80">
        <v>90000</v>
      </c>
      <c r="E29" s="80">
        <v>0</v>
      </c>
      <c r="F29" s="80">
        <v>0</v>
      </c>
      <c r="G29" s="80">
        <v>0</v>
      </c>
      <c r="H29" s="78">
        <v>90000</v>
      </c>
      <c r="I29" s="75"/>
      <c r="J29" s="74"/>
    </row>
    <row r="30" spans="2:22">
      <c r="B30" s="41" t="s">
        <v>67</v>
      </c>
      <c r="C30" s="38">
        <v>40</v>
      </c>
      <c r="D30" s="79">
        <v>1676280.91</v>
      </c>
      <c r="E30" s="79">
        <v>0</v>
      </c>
      <c r="F30" s="79">
        <v>0</v>
      </c>
      <c r="G30" s="79">
        <v>387132.00000000012</v>
      </c>
      <c r="H30" s="78">
        <v>2063412.9100000001</v>
      </c>
      <c r="I30" s="75"/>
      <c r="J30" s="74"/>
    </row>
    <row r="31" spans="2:22">
      <c r="B31" s="41" t="s">
        <v>68</v>
      </c>
      <c r="C31" s="38">
        <v>1</v>
      </c>
      <c r="D31" s="79">
        <v>258490.58</v>
      </c>
      <c r="E31" s="79">
        <v>210000</v>
      </c>
      <c r="F31" s="79">
        <v>0</v>
      </c>
      <c r="G31" s="79">
        <v>0</v>
      </c>
      <c r="H31" s="78">
        <v>468490.57999999996</v>
      </c>
    </row>
    <row r="32" spans="2:22" ht="16.5">
      <c r="B32" s="64" t="s">
        <v>258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6"/>
      <c r="V32" s="67"/>
    </row>
    <row r="33" spans="2:12" s="69" customFormat="1">
      <c r="B33" s="182" t="s">
        <v>355</v>
      </c>
      <c r="D33" s="165"/>
      <c r="E33" s="235"/>
      <c r="F33" s="235"/>
      <c r="G33" s="235"/>
      <c r="H33" s="235"/>
      <c r="I33" s="235"/>
      <c r="J33" s="235"/>
      <c r="K33" s="207"/>
      <c r="L33" s="207"/>
    </row>
  </sheetData>
  <mergeCells count="5">
    <mergeCell ref="A1:Z1"/>
    <mergeCell ref="D5:G5"/>
    <mergeCell ref="H5:H6"/>
    <mergeCell ref="B5:B6"/>
    <mergeCell ref="C5:C6"/>
  </mergeCells>
  <hyperlinks>
    <hyperlink ref="J6" location="'ÍNDICE '!A1" display="ÍNDICE"/>
  </hyperlinks>
  <pageMargins left="0.7" right="0.7" top="0.75" bottom="0.75" header="0.3" footer="0.3"/>
  <pageSetup paperSize="9" orientation="portrait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showGridLines="0" zoomScaleNormal="100" workbookViewId="0">
      <selection sqref="A1:Z1"/>
    </sheetView>
  </sheetViews>
  <sheetFormatPr baseColWidth="10" defaultRowHeight="15.75"/>
  <cols>
    <col min="2" max="2" width="27.625" customWidth="1"/>
    <col min="3" max="3" width="15.125" customWidth="1"/>
    <col min="4" max="4" width="20.75" customWidth="1"/>
    <col min="5" max="5" width="11.5" style="72" bestFit="1" customWidth="1"/>
    <col min="6" max="6" width="11.125" bestFit="1" customWidth="1"/>
    <col min="7" max="7" width="12.125" customWidth="1"/>
    <col min="8" max="8" width="13.125" customWidth="1"/>
    <col min="9" max="9" width="13.375" bestFit="1" customWidth="1"/>
  </cols>
  <sheetData>
    <row r="1" spans="1:26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</row>
    <row r="2" spans="1:26">
      <c r="B2" s="135" t="s">
        <v>192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6">
      <c r="B3" s="135" t="s">
        <v>190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4" spans="1:26">
      <c r="A4" s="134"/>
      <c r="B4" s="134"/>
      <c r="C4" s="134"/>
      <c r="D4" s="134"/>
      <c r="E4" s="134"/>
      <c r="F4" s="134"/>
      <c r="G4" s="134"/>
      <c r="H4" s="134"/>
      <c r="I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</row>
    <row r="5" spans="1:26">
      <c r="A5" s="145"/>
      <c r="B5" s="413" t="s">
        <v>69</v>
      </c>
      <c r="C5" s="413" t="s">
        <v>113</v>
      </c>
      <c r="D5" s="408" t="s">
        <v>148</v>
      </c>
      <c r="E5" s="415"/>
      <c r="F5" s="415"/>
      <c r="G5" s="409"/>
      <c r="H5" s="416" t="s">
        <v>104</v>
      </c>
      <c r="I5" s="145"/>
      <c r="J5" s="139" t="s">
        <v>184</v>
      </c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</row>
    <row r="6" spans="1:26" ht="27">
      <c r="A6" s="145"/>
      <c r="B6" s="414"/>
      <c r="C6" s="414"/>
      <c r="D6" s="146" t="s">
        <v>149</v>
      </c>
      <c r="E6" s="147" t="s">
        <v>150</v>
      </c>
      <c r="F6" s="147" t="s">
        <v>151</v>
      </c>
      <c r="G6" s="147" t="s">
        <v>154</v>
      </c>
      <c r="H6" s="417"/>
      <c r="I6" s="145"/>
      <c r="J6" s="139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</row>
    <row r="7" spans="1:26">
      <c r="B7" s="45" t="s">
        <v>94</v>
      </c>
      <c r="C7" s="60">
        <v>37</v>
      </c>
      <c r="D7" s="77">
        <v>1793083.0399999998</v>
      </c>
      <c r="E7" s="77">
        <v>474569</v>
      </c>
      <c r="F7" s="77">
        <v>495000</v>
      </c>
      <c r="G7" s="77">
        <v>223500</v>
      </c>
      <c r="H7" s="78">
        <v>2986152.04</v>
      </c>
      <c r="I7" s="81"/>
    </row>
    <row r="8" spans="1:26" ht="16.5">
      <c r="B8" s="46" t="s">
        <v>350</v>
      </c>
      <c r="C8" s="82">
        <v>10</v>
      </c>
      <c r="D8" s="79">
        <v>191900</v>
      </c>
      <c r="E8" s="79">
        <v>0</v>
      </c>
      <c r="F8" s="79">
        <v>0</v>
      </c>
      <c r="G8" s="79">
        <v>0</v>
      </c>
      <c r="H8" s="78">
        <v>191900</v>
      </c>
      <c r="I8" s="81"/>
    </row>
    <row r="9" spans="1:26" ht="16.5">
      <c r="B9" s="46" t="s">
        <v>46</v>
      </c>
      <c r="C9" s="82">
        <v>2</v>
      </c>
      <c r="D9" s="79">
        <v>94342</v>
      </c>
      <c r="E9" s="79">
        <v>292849</v>
      </c>
      <c r="F9" s="79">
        <v>0</v>
      </c>
      <c r="G9" s="79">
        <v>0</v>
      </c>
      <c r="H9" s="78">
        <v>387191</v>
      </c>
      <c r="I9" s="81"/>
    </row>
    <row r="10" spans="1:26">
      <c r="B10" s="46" t="s">
        <v>78</v>
      </c>
      <c r="C10" s="38">
        <v>0</v>
      </c>
      <c r="D10" s="79">
        <v>0</v>
      </c>
      <c r="E10" s="79">
        <v>0</v>
      </c>
      <c r="F10" s="79">
        <v>0</v>
      </c>
      <c r="G10" s="79">
        <v>0</v>
      </c>
      <c r="H10" s="78">
        <v>0</v>
      </c>
      <c r="I10" s="81"/>
    </row>
    <row r="11" spans="1:26">
      <c r="B11" s="46" t="s">
        <v>48</v>
      </c>
      <c r="C11" s="38">
        <v>0</v>
      </c>
      <c r="D11" s="79">
        <v>0</v>
      </c>
      <c r="E11" s="79">
        <v>0</v>
      </c>
      <c r="F11" s="79">
        <v>0</v>
      </c>
      <c r="G11" s="79">
        <v>0</v>
      </c>
      <c r="H11" s="78">
        <v>0</v>
      </c>
      <c r="I11" s="81"/>
    </row>
    <row r="12" spans="1:26">
      <c r="B12" s="46" t="s">
        <v>49</v>
      </c>
      <c r="C12" s="38">
        <v>0</v>
      </c>
      <c r="D12" s="79">
        <v>0</v>
      </c>
      <c r="E12" s="79">
        <v>0</v>
      </c>
      <c r="F12" s="79">
        <v>0</v>
      </c>
      <c r="G12" s="79">
        <v>0</v>
      </c>
      <c r="H12" s="78">
        <v>0</v>
      </c>
      <c r="I12" s="81"/>
    </row>
    <row r="13" spans="1:26">
      <c r="B13" s="46" t="s">
        <v>352</v>
      </c>
      <c r="C13" s="38">
        <v>1</v>
      </c>
      <c r="D13" s="79">
        <v>0</v>
      </c>
      <c r="E13" s="79">
        <v>0</v>
      </c>
      <c r="F13" s="79">
        <v>0</v>
      </c>
      <c r="G13" s="79">
        <v>0</v>
      </c>
      <c r="H13" s="78">
        <v>0</v>
      </c>
      <c r="I13" s="81"/>
    </row>
    <row r="14" spans="1:26">
      <c r="B14" s="46" t="s">
        <v>51</v>
      </c>
      <c r="C14" s="38">
        <v>4</v>
      </c>
      <c r="D14" s="79">
        <v>712453.98</v>
      </c>
      <c r="E14" s="79">
        <v>0</v>
      </c>
      <c r="F14" s="79">
        <v>0</v>
      </c>
      <c r="G14" s="79">
        <v>0</v>
      </c>
      <c r="H14" s="78">
        <v>712453.98</v>
      </c>
      <c r="I14" s="81"/>
    </row>
    <row r="15" spans="1:26">
      <c r="B15" s="46" t="s">
        <v>52</v>
      </c>
      <c r="C15" s="38">
        <v>0</v>
      </c>
      <c r="D15" s="79">
        <v>0</v>
      </c>
      <c r="E15" s="79">
        <v>0</v>
      </c>
      <c r="F15" s="79">
        <v>0</v>
      </c>
      <c r="G15" s="79">
        <v>0</v>
      </c>
      <c r="H15" s="78">
        <v>0</v>
      </c>
      <c r="I15" s="81"/>
    </row>
    <row r="16" spans="1:26">
      <c r="B16" s="46" t="s">
        <v>53</v>
      </c>
      <c r="C16" s="38">
        <v>0</v>
      </c>
      <c r="D16" s="79">
        <v>0</v>
      </c>
      <c r="E16" s="79">
        <v>0</v>
      </c>
      <c r="F16" s="79">
        <v>0</v>
      </c>
      <c r="G16" s="79">
        <v>0</v>
      </c>
      <c r="H16" s="78">
        <v>0</v>
      </c>
      <c r="I16" s="81"/>
    </row>
    <row r="17" spans="2:22">
      <c r="B17" s="46" t="s">
        <v>54</v>
      </c>
      <c r="C17" s="38">
        <v>1</v>
      </c>
      <c r="D17" s="79">
        <v>166218.5</v>
      </c>
      <c r="E17" s="79">
        <v>0</v>
      </c>
      <c r="F17" s="79">
        <v>0</v>
      </c>
      <c r="G17" s="79">
        <v>0</v>
      </c>
      <c r="H17" s="78">
        <v>166218.5</v>
      </c>
      <c r="I17" s="81"/>
    </row>
    <row r="18" spans="2:22">
      <c r="B18" s="46" t="s">
        <v>55</v>
      </c>
      <c r="C18" s="38">
        <v>0</v>
      </c>
      <c r="D18" s="79"/>
      <c r="E18" s="79"/>
      <c r="F18" s="79"/>
      <c r="G18" s="79"/>
      <c r="H18" s="78">
        <v>0</v>
      </c>
      <c r="I18" s="81"/>
    </row>
    <row r="19" spans="2:22">
      <c r="B19" s="46" t="s">
        <v>56</v>
      </c>
      <c r="C19" s="38">
        <v>1</v>
      </c>
      <c r="D19" s="79">
        <v>134506.35999999999</v>
      </c>
      <c r="E19" s="79">
        <v>0</v>
      </c>
      <c r="F19" s="79">
        <v>285000</v>
      </c>
      <c r="G19" s="79">
        <v>0</v>
      </c>
      <c r="H19" s="78">
        <v>419506.36</v>
      </c>
      <c r="I19" s="81"/>
    </row>
    <row r="20" spans="2:22">
      <c r="B20" s="46" t="s">
        <v>57</v>
      </c>
      <c r="C20" s="38">
        <v>0</v>
      </c>
      <c r="D20" s="79">
        <v>0</v>
      </c>
      <c r="E20" s="79">
        <v>0</v>
      </c>
      <c r="F20" s="79">
        <v>0</v>
      </c>
      <c r="G20" s="79">
        <v>0</v>
      </c>
      <c r="H20" s="78">
        <v>0</v>
      </c>
      <c r="I20" s="81"/>
    </row>
    <row r="21" spans="2:22">
      <c r="B21" s="47" t="s">
        <v>58</v>
      </c>
      <c r="C21" s="38">
        <v>1</v>
      </c>
      <c r="D21" s="79">
        <v>110000</v>
      </c>
      <c r="E21" s="79">
        <v>15720</v>
      </c>
      <c r="F21" s="79">
        <v>0</v>
      </c>
      <c r="G21" s="79">
        <v>198500</v>
      </c>
      <c r="H21" s="78">
        <v>324220</v>
      </c>
      <c r="I21" s="81"/>
    </row>
    <row r="22" spans="2:22">
      <c r="B22" s="47" t="s">
        <v>59</v>
      </c>
      <c r="C22" s="38">
        <v>0</v>
      </c>
      <c r="D22" s="79">
        <v>0</v>
      </c>
      <c r="E22" s="79">
        <v>0</v>
      </c>
      <c r="F22" s="79">
        <v>0</v>
      </c>
      <c r="G22" s="79">
        <v>0</v>
      </c>
      <c r="H22" s="78">
        <v>0</v>
      </c>
      <c r="I22" s="81"/>
    </row>
    <row r="23" spans="2:22">
      <c r="B23" s="46" t="s">
        <v>60</v>
      </c>
      <c r="C23" s="38">
        <v>1</v>
      </c>
      <c r="D23" s="79">
        <v>34823.550000000003</v>
      </c>
      <c r="E23" s="79">
        <v>0</v>
      </c>
      <c r="F23" s="79">
        <v>0</v>
      </c>
      <c r="G23" s="79">
        <v>0</v>
      </c>
      <c r="H23" s="78">
        <v>34823.550000000003</v>
      </c>
      <c r="I23" s="81"/>
    </row>
    <row r="24" spans="2:22">
      <c r="B24" s="46" t="s">
        <v>61</v>
      </c>
      <c r="C24" s="38">
        <v>1</v>
      </c>
      <c r="D24" s="79">
        <v>34823.980000000003</v>
      </c>
      <c r="E24" s="79">
        <v>0</v>
      </c>
      <c r="F24" s="79">
        <v>0</v>
      </c>
      <c r="G24" s="79">
        <v>0</v>
      </c>
      <c r="H24" s="78">
        <v>34823.980000000003</v>
      </c>
      <c r="I24" s="81"/>
    </row>
    <row r="25" spans="2:22">
      <c r="B25" s="46" t="s">
        <v>62</v>
      </c>
      <c r="C25" s="38">
        <v>0</v>
      </c>
      <c r="D25" s="79">
        <v>0</v>
      </c>
      <c r="E25" s="79">
        <v>0</v>
      </c>
      <c r="F25" s="79">
        <v>0</v>
      </c>
      <c r="G25" s="79">
        <v>0</v>
      </c>
      <c r="H25" s="78">
        <v>0</v>
      </c>
    </row>
    <row r="26" spans="2:22">
      <c r="B26" s="46" t="s">
        <v>63</v>
      </c>
      <c r="C26" s="38">
        <v>2</v>
      </c>
      <c r="D26" s="79">
        <v>100000</v>
      </c>
      <c r="E26" s="79">
        <v>166000</v>
      </c>
      <c r="F26" s="79">
        <v>0</v>
      </c>
      <c r="G26" s="79">
        <v>0</v>
      </c>
      <c r="H26" s="78">
        <v>266000</v>
      </c>
    </row>
    <row r="27" spans="2:22">
      <c r="B27" s="46" t="s">
        <v>64</v>
      </c>
      <c r="C27" s="38">
        <v>0</v>
      </c>
      <c r="D27" s="79">
        <v>0</v>
      </c>
      <c r="E27" s="79">
        <v>0</v>
      </c>
      <c r="F27" s="79">
        <v>0</v>
      </c>
      <c r="G27" s="79">
        <v>0</v>
      </c>
      <c r="H27" s="78">
        <v>0</v>
      </c>
    </row>
    <row r="28" spans="2:22" ht="18" customHeight="1">
      <c r="B28" s="46" t="s">
        <v>65</v>
      </c>
      <c r="C28" s="38">
        <v>2</v>
      </c>
      <c r="D28" s="79">
        <v>104370</v>
      </c>
      <c r="E28" s="79">
        <v>0</v>
      </c>
      <c r="F28" s="79">
        <v>0</v>
      </c>
      <c r="G28" s="79">
        <v>0</v>
      </c>
      <c r="H28" s="78">
        <v>104370</v>
      </c>
    </row>
    <row r="29" spans="2:22">
      <c r="B29" s="46" t="s">
        <v>66</v>
      </c>
      <c r="C29" s="38">
        <v>0</v>
      </c>
      <c r="D29" s="79">
        <v>0</v>
      </c>
      <c r="E29" s="79">
        <v>0</v>
      </c>
      <c r="F29" s="79">
        <v>0</v>
      </c>
      <c r="G29" s="79">
        <v>0</v>
      </c>
      <c r="H29" s="78">
        <v>0</v>
      </c>
    </row>
    <row r="30" spans="2:22">
      <c r="B30" s="46" t="s">
        <v>67</v>
      </c>
      <c r="C30" s="38">
        <v>10</v>
      </c>
      <c r="D30" s="79">
        <v>54000</v>
      </c>
      <c r="E30" s="79">
        <v>0</v>
      </c>
      <c r="F30" s="79">
        <v>0</v>
      </c>
      <c r="G30" s="79">
        <v>24999.999999999993</v>
      </c>
      <c r="H30" s="78">
        <v>79000</v>
      </c>
    </row>
    <row r="31" spans="2:22">
      <c r="B31" s="46" t="s">
        <v>68</v>
      </c>
      <c r="C31" s="38">
        <v>1</v>
      </c>
      <c r="D31" s="80">
        <v>55644.67</v>
      </c>
      <c r="E31" s="80">
        <v>0</v>
      </c>
      <c r="F31" s="80">
        <v>210000</v>
      </c>
      <c r="G31" s="80">
        <v>0</v>
      </c>
      <c r="H31" s="78">
        <v>265644.67</v>
      </c>
      <c r="J31" s="65"/>
    </row>
    <row r="32" spans="2:22" ht="16.5">
      <c r="B32" s="64" t="s">
        <v>258</v>
      </c>
      <c r="C32" s="65"/>
      <c r="D32" s="65"/>
      <c r="E32" s="65"/>
      <c r="F32" s="65"/>
      <c r="G32" s="65"/>
      <c r="H32" s="65"/>
      <c r="I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6"/>
      <c r="V32" s="67"/>
    </row>
    <row r="33" spans="2:12">
      <c r="B33" s="412" t="s">
        <v>360</v>
      </c>
      <c r="C33" s="412"/>
    </row>
    <row r="34" spans="2:12" s="72" customFormat="1" ht="15.75" customHeight="1">
      <c r="B34" s="412" t="s">
        <v>382</v>
      </c>
      <c r="C34" s="412"/>
      <c r="D34" s="412"/>
      <c r="E34" s="412"/>
      <c r="F34" s="412"/>
    </row>
    <row r="35" spans="2:12" s="226" customFormat="1" ht="15.75" customHeight="1">
      <c r="B35" s="412" t="s">
        <v>383</v>
      </c>
      <c r="C35" s="412"/>
      <c r="D35" s="412"/>
      <c r="E35" s="412"/>
    </row>
    <row r="36" spans="2:12">
      <c r="F36" s="411"/>
      <c r="G36" s="411"/>
      <c r="H36" s="411"/>
      <c r="I36" s="411"/>
      <c r="J36" s="411"/>
      <c r="K36" s="411"/>
      <c r="L36" s="208"/>
    </row>
  </sheetData>
  <mergeCells count="9">
    <mergeCell ref="F36:K36"/>
    <mergeCell ref="B33:C33"/>
    <mergeCell ref="A1:Z1"/>
    <mergeCell ref="B5:B6"/>
    <mergeCell ref="C5:C6"/>
    <mergeCell ref="D5:G5"/>
    <mergeCell ref="H5:H6"/>
    <mergeCell ref="B35:E35"/>
    <mergeCell ref="B34:F34"/>
  </mergeCells>
  <hyperlinks>
    <hyperlink ref="J5" location="'ÍNDICE '!A1" display="ÍNDICE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7"/>
  <sheetViews>
    <sheetView showGridLines="0" zoomScaleNormal="100" workbookViewId="0">
      <selection sqref="A1:Z1"/>
    </sheetView>
  </sheetViews>
  <sheetFormatPr baseColWidth="10" defaultRowHeight="15.75"/>
  <cols>
    <col min="2" max="2" width="30" customWidth="1"/>
    <col min="4" max="4" width="15.125" customWidth="1"/>
    <col min="6" max="6" width="13.25" customWidth="1"/>
    <col min="8" max="8" width="13" customWidth="1"/>
    <col min="10" max="10" width="13.5" customWidth="1"/>
    <col min="12" max="12" width="15.125" customWidth="1"/>
    <col min="14" max="14" width="15.375" customWidth="1"/>
    <col min="16" max="16" width="14.5" customWidth="1"/>
    <col min="18" max="18" width="12.875" customWidth="1"/>
    <col min="20" max="20" width="13.625" customWidth="1"/>
  </cols>
  <sheetData>
    <row r="1" spans="1:32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</row>
    <row r="2" spans="1:32">
      <c r="B2" s="135" t="s">
        <v>194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</row>
    <row r="3" spans="1:32">
      <c r="B3" s="135" t="s">
        <v>303</v>
      </c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</row>
    <row r="4" spans="1:32" s="72" customFormat="1">
      <c r="A4" s="249"/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Y4" s="249"/>
      <c r="Z4" s="249"/>
    </row>
    <row r="5" spans="1:32" s="72" customFormat="1">
      <c r="B5" s="367" t="s">
        <v>69</v>
      </c>
      <c r="C5" s="368" t="s">
        <v>136</v>
      </c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70" t="s">
        <v>238</v>
      </c>
      <c r="P5" s="370"/>
      <c r="Q5" s="370"/>
      <c r="R5" s="370"/>
      <c r="S5" s="371" t="s">
        <v>71</v>
      </c>
      <c r="T5" s="371"/>
      <c r="U5" s="277"/>
      <c r="V5" s="242" t="s">
        <v>184</v>
      </c>
      <c r="W5" s="277"/>
      <c r="X5" s="277"/>
      <c r="Y5" s="277"/>
      <c r="Z5" s="277"/>
      <c r="AF5" s="242" t="s">
        <v>184</v>
      </c>
    </row>
    <row r="6" spans="1:32" s="72" customFormat="1" ht="45" customHeight="1">
      <c r="B6" s="367"/>
      <c r="C6" s="371" t="s">
        <v>137</v>
      </c>
      <c r="D6" s="371"/>
      <c r="E6" s="371" t="s">
        <v>365</v>
      </c>
      <c r="F6" s="371"/>
      <c r="G6" s="372" t="s">
        <v>375</v>
      </c>
      <c r="H6" s="373"/>
      <c r="I6" s="371" t="s">
        <v>259</v>
      </c>
      <c r="J6" s="371"/>
      <c r="K6" s="372" t="s">
        <v>140</v>
      </c>
      <c r="L6" s="373"/>
      <c r="M6" s="418" t="s">
        <v>141</v>
      </c>
      <c r="N6" s="418"/>
      <c r="O6" s="374" t="s">
        <v>239</v>
      </c>
      <c r="P6" s="373"/>
      <c r="Q6" s="372" t="s">
        <v>240</v>
      </c>
      <c r="R6" s="373"/>
      <c r="S6" s="371"/>
      <c r="T6" s="371"/>
      <c r="U6" s="290"/>
      <c r="V6" s="290"/>
      <c r="W6" s="290"/>
      <c r="X6" s="290"/>
      <c r="Y6" s="290"/>
      <c r="Z6" s="290"/>
    </row>
    <row r="7" spans="1:32" s="72" customFormat="1">
      <c r="B7" s="367"/>
      <c r="C7" s="278" t="s">
        <v>75</v>
      </c>
      <c r="D7" s="278" t="s">
        <v>76</v>
      </c>
      <c r="E7" s="278" t="s">
        <v>75</v>
      </c>
      <c r="F7" s="278" t="s">
        <v>76</v>
      </c>
      <c r="G7" s="278" t="s">
        <v>75</v>
      </c>
      <c r="H7" s="278" t="s">
        <v>76</v>
      </c>
      <c r="I7" s="278" t="s">
        <v>75</v>
      </c>
      <c r="J7" s="278" t="s">
        <v>76</v>
      </c>
      <c r="K7" s="278" t="s">
        <v>75</v>
      </c>
      <c r="L7" s="278" t="s">
        <v>76</v>
      </c>
      <c r="M7" s="278" t="s">
        <v>75</v>
      </c>
      <c r="N7" s="278" t="s">
        <v>76</v>
      </c>
      <c r="O7" s="291" t="s">
        <v>75</v>
      </c>
      <c r="P7" s="278" t="s">
        <v>76</v>
      </c>
      <c r="Q7" s="278" t="s">
        <v>75</v>
      </c>
      <c r="R7" s="278" t="s">
        <v>76</v>
      </c>
      <c r="S7" s="278" t="s">
        <v>75</v>
      </c>
      <c r="T7" s="278" t="s">
        <v>76</v>
      </c>
      <c r="U7" s="280"/>
      <c r="V7" s="280"/>
      <c r="W7" s="280"/>
      <c r="X7" s="280"/>
      <c r="Y7" s="280"/>
      <c r="Z7" s="280"/>
    </row>
    <row r="8" spans="1:32" s="241" customFormat="1">
      <c r="B8" s="281" t="s">
        <v>77</v>
      </c>
      <c r="C8" s="22">
        <v>231</v>
      </c>
      <c r="D8" s="257">
        <v>0.14893617021276595</v>
      </c>
      <c r="E8" s="22">
        <v>407</v>
      </c>
      <c r="F8" s="257">
        <v>0.26241134751773049</v>
      </c>
      <c r="G8" s="22">
        <v>336</v>
      </c>
      <c r="H8" s="257">
        <v>0.21663442940038685</v>
      </c>
      <c r="I8" s="22">
        <v>58</v>
      </c>
      <c r="J8" s="257">
        <v>3.7395228884590584E-2</v>
      </c>
      <c r="K8" s="22">
        <v>421</v>
      </c>
      <c r="L8" s="257">
        <v>0.27143778207607994</v>
      </c>
      <c r="M8" s="22">
        <v>98</v>
      </c>
      <c r="N8" s="257">
        <v>6.3185041908446163E-2</v>
      </c>
      <c r="O8" s="22">
        <v>1002</v>
      </c>
      <c r="P8" s="257">
        <v>0.64603481624758219</v>
      </c>
      <c r="Q8" s="22">
        <v>549</v>
      </c>
      <c r="R8" s="257">
        <v>0.35396518375241781</v>
      </c>
      <c r="S8" s="22">
        <v>1551</v>
      </c>
      <c r="T8" s="24">
        <v>1</v>
      </c>
      <c r="U8" s="192"/>
      <c r="V8" s="193"/>
      <c r="W8" s="192"/>
      <c r="X8" s="193"/>
      <c r="Y8" s="192"/>
      <c r="Z8" s="193"/>
    </row>
    <row r="9" spans="1:32" s="72" customFormat="1" ht="16.5">
      <c r="B9" s="283" t="s">
        <v>45</v>
      </c>
      <c r="C9" s="243">
        <v>1</v>
      </c>
      <c r="D9" s="258">
        <v>0.1</v>
      </c>
      <c r="E9" s="10">
        <v>4</v>
      </c>
      <c r="F9" s="258">
        <v>0.4</v>
      </c>
      <c r="G9" s="10">
        <v>0</v>
      </c>
      <c r="H9" s="258">
        <v>0</v>
      </c>
      <c r="I9" s="10">
        <v>1</v>
      </c>
      <c r="J9" s="258">
        <v>0.1</v>
      </c>
      <c r="K9" s="10">
        <v>4</v>
      </c>
      <c r="L9" s="258">
        <v>0.4</v>
      </c>
      <c r="M9" s="10">
        <v>0</v>
      </c>
      <c r="N9" s="258">
        <v>0</v>
      </c>
      <c r="O9" s="10">
        <v>3</v>
      </c>
      <c r="P9" s="258">
        <v>1.9342359767891683E-3</v>
      </c>
      <c r="Q9" s="6">
        <v>7</v>
      </c>
      <c r="R9" s="258">
        <v>4.5132172791747258E-3</v>
      </c>
      <c r="S9" s="22">
        <v>10</v>
      </c>
      <c r="T9" s="24">
        <v>1</v>
      </c>
      <c r="U9" s="194"/>
      <c r="V9" s="245"/>
      <c r="W9" s="194"/>
      <c r="X9" s="245"/>
      <c r="Y9" s="194"/>
      <c r="Z9" s="245"/>
    </row>
    <row r="10" spans="1:32" s="72" customFormat="1" ht="16.5">
      <c r="B10" s="283" t="s">
        <v>46</v>
      </c>
      <c r="C10" s="243">
        <v>32</v>
      </c>
      <c r="D10" s="258">
        <v>0.69565217391304346</v>
      </c>
      <c r="E10" s="10">
        <v>6</v>
      </c>
      <c r="F10" s="258">
        <v>0.13043478260869565</v>
      </c>
      <c r="G10" s="10">
        <v>0</v>
      </c>
      <c r="H10" s="258">
        <v>0</v>
      </c>
      <c r="I10" s="10">
        <v>1</v>
      </c>
      <c r="J10" s="258">
        <v>2.1739130434782608E-2</v>
      </c>
      <c r="K10" s="10">
        <v>6</v>
      </c>
      <c r="L10" s="258">
        <v>0.13043478260869565</v>
      </c>
      <c r="M10" s="10">
        <v>1</v>
      </c>
      <c r="N10" s="258">
        <v>2.1739130434782608E-2</v>
      </c>
      <c r="O10" s="10">
        <v>39</v>
      </c>
      <c r="P10" s="258">
        <v>2.5145067698259187E-2</v>
      </c>
      <c r="Q10" s="6">
        <v>7</v>
      </c>
      <c r="R10" s="258">
        <v>4.5132172791747258E-3</v>
      </c>
      <c r="S10" s="22">
        <v>46</v>
      </c>
      <c r="T10" s="24">
        <v>1</v>
      </c>
      <c r="U10" s="194"/>
      <c r="V10" s="245"/>
      <c r="W10" s="194"/>
      <c r="X10" s="245"/>
      <c r="Y10" s="194"/>
      <c r="Z10" s="245"/>
    </row>
    <row r="11" spans="1:32" s="72" customFormat="1" ht="16.5">
      <c r="B11" s="283" t="s">
        <v>78</v>
      </c>
      <c r="C11" s="243">
        <v>11</v>
      </c>
      <c r="D11" s="258">
        <v>0.52380952380952384</v>
      </c>
      <c r="E11" s="10">
        <v>0</v>
      </c>
      <c r="F11" s="258">
        <v>0</v>
      </c>
      <c r="G11" s="10">
        <v>0</v>
      </c>
      <c r="H11" s="258">
        <v>0</v>
      </c>
      <c r="I11" s="10">
        <v>1</v>
      </c>
      <c r="J11" s="258">
        <v>4.7619047619047616E-2</v>
      </c>
      <c r="K11" s="10">
        <v>7</v>
      </c>
      <c r="L11" s="258">
        <v>0.33333333333333331</v>
      </c>
      <c r="M11" s="10">
        <v>2</v>
      </c>
      <c r="N11" s="258">
        <v>9.5238095238095233E-2</v>
      </c>
      <c r="O11" s="10">
        <v>18</v>
      </c>
      <c r="P11" s="258">
        <v>1.160541586073501E-2</v>
      </c>
      <c r="Q11" s="6">
        <v>3</v>
      </c>
      <c r="R11" s="258">
        <v>1.9342359767891683E-3</v>
      </c>
      <c r="S11" s="22">
        <v>21</v>
      </c>
      <c r="T11" s="24">
        <v>1</v>
      </c>
      <c r="U11" s="194"/>
      <c r="V11" s="245"/>
      <c r="W11" s="194"/>
      <c r="X11" s="245"/>
      <c r="Y11" s="194"/>
      <c r="Z11" s="245"/>
    </row>
    <row r="12" spans="1:32" s="72" customFormat="1" ht="16.5">
      <c r="B12" s="283" t="s">
        <v>48</v>
      </c>
      <c r="C12" s="243">
        <v>15</v>
      </c>
      <c r="D12" s="258">
        <v>6.4935064935064929E-2</v>
      </c>
      <c r="E12" s="10">
        <v>27</v>
      </c>
      <c r="F12" s="258">
        <v>0.11688311688311688</v>
      </c>
      <c r="G12" s="10">
        <v>148</v>
      </c>
      <c r="H12" s="258">
        <v>0.64069264069264065</v>
      </c>
      <c r="I12" s="10">
        <v>6</v>
      </c>
      <c r="J12" s="258">
        <v>2.5974025974025976E-2</v>
      </c>
      <c r="K12" s="10">
        <v>33</v>
      </c>
      <c r="L12" s="258">
        <v>0.14285714285714285</v>
      </c>
      <c r="M12" s="10">
        <v>2</v>
      </c>
      <c r="N12" s="258">
        <v>8.658008658008658E-3</v>
      </c>
      <c r="O12" s="10">
        <v>111</v>
      </c>
      <c r="P12" s="258">
        <v>7.1566731141199227E-2</v>
      </c>
      <c r="Q12" s="6">
        <v>120</v>
      </c>
      <c r="R12" s="258">
        <v>7.7369439071566737E-2</v>
      </c>
      <c r="S12" s="22">
        <v>231</v>
      </c>
      <c r="T12" s="24">
        <v>1</v>
      </c>
      <c r="U12" s="194"/>
      <c r="V12" s="245"/>
      <c r="W12" s="194"/>
      <c r="X12" s="245"/>
      <c r="Y12" s="194"/>
      <c r="Z12" s="245"/>
    </row>
    <row r="13" spans="1:32" s="72" customFormat="1" ht="16.5">
      <c r="B13" s="283" t="s">
        <v>49</v>
      </c>
      <c r="C13" s="243">
        <v>0</v>
      </c>
      <c r="D13" s="258">
        <v>0</v>
      </c>
      <c r="E13" s="10">
        <v>9</v>
      </c>
      <c r="F13" s="258">
        <v>0.42857142857142855</v>
      </c>
      <c r="G13" s="10">
        <v>0</v>
      </c>
      <c r="H13" s="258">
        <v>0</v>
      </c>
      <c r="I13" s="10">
        <v>3</v>
      </c>
      <c r="J13" s="258">
        <v>0.14285714285714285</v>
      </c>
      <c r="K13" s="10">
        <v>9</v>
      </c>
      <c r="L13" s="258">
        <v>0.42857142857142855</v>
      </c>
      <c r="M13" s="10">
        <v>0</v>
      </c>
      <c r="N13" s="258">
        <v>0</v>
      </c>
      <c r="O13" s="10">
        <v>16</v>
      </c>
      <c r="P13" s="258">
        <v>1.0315925209542231E-2</v>
      </c>
      <c r="Q13" s="6">
        <v>5</v>
      </c>
      <c r="R13" s="258">
        <v>3.2237266279819469E-3</v>
      </c>
      <c r="S13" s="22">
        <v>21</v>
      </c>
      <c r="T13" s="24">
        <v>1</v>
      </c>
      <c r="U13" s="194"/>
      <c r="V13" s="245"/>
      <c r="W13" s="194"/>
      <c r="X13" s="245"/>
      <c r="Y13" s="194"/>
      <c r="Z13" s="245"/>
    </row>
    <row r="14" spans="1:32" s="72" customFormat="1" ht="16.5">
      <c r="B14" s="283" t="s">
        <v>50</v>
      </c>
      <c r="C14" s="243">
        <v>0</v>
      </c>
      <c r="D14" s="258">
        <v>0</v>
      </c>
      <c r="E14" s="10">
        <v>16</v>
      </c>
      <c r="F14" s="258">
        <v>0.64</v>
      </c>
      <c r="G14" s="10">
        <v>6</v>
      </c>
      <c r="H14" s="258">
        <v>0.24</v>
      </c>
      <c r="I14" s="10">
        <v>1</v>
      </c>
      <c r="J14" s="258">
        <v>0.04</v>
      </c>
      <c r="K14" s="10">
        <v>2</v>
      </c>
      <c r="L14" s="258">
        <v>0.08</v>
      </c>
      <c r="M14" s="10">
        <v>0</v>
      </c>
      <c r="N14" s="258">
        <v>0</v>
      </c>
      <c r="O14" s="10">
        <v>14</v>
      </c>
      <c r="P14" s="258">
        <v>9.0264345583494516E-3</v>
      </c>
      <c r="Q14" s="6">
        <v>11</v>
      </c>
      <c r="R14" s="258">
        <v>7.0921985815602835E-3</v>
      </c>
      <c r="S14" s="22">
        <v>25</v>
      </c>
      <c r="T14" s="24">
        <v>1</v>
      </c>
      <c r="U14" s="194"/>
      <c r="V14" s="245"/>
      <c r="W14" s="194"/>
      <c r="X14" s="245"/>
      <c r="Y14" s="194"/>
      <c r="Z14" s="245"/>
    </row>
    <row r="15" spans="1:32" s="72" customFormat="1" ht="16.5">
      <c r="B15" s="283" t="s">
        <v>51</v>
      </c>
      <c r="C15" s="243">
        <v>14</v>
      </c>
      <c r="D15" s="258">
        <v>0.31818181818181818</v>
      </c>
      <c r="E15" s="10">
        <v>24</v>
      </c>
      <c r="F15" s="258">
        <v>0.54545454545454541</v>
      </c>
      <c r="G15" s="10">
        <v>0</v>
      </c>
      <c r="H15" s="258">
        <v>0</v>
      </c>
      <c r="I15" s="10">
        <v>1</v>
      </c>
      <c r="J15" s="258">
        <v>2.2727272727272728E-2</v>
      </c>
      <c r="K15" s="10">
        <v>5</v>
      </c>
      <c r="L15" s="258">
        <v>0.11363636363636363</v>
      </c>
      <c r="M15" s="10">
        <v>0</v>
      </c>
      <c r="N15" s="258">
        <v>0</v>
      </c>
      <c r="O15" s="10">
        <v>38</v>
      </c>
      <c r="P15" s="258">
        <v>2.4500322372662798E-2</v>
      </c>
      <c r="Q15" s="6">
        <v>6</v>
      </c>
      <c r="R15" s="258">
        <v>3.8684719535783366E-3</v>
      </c>
      <c r="S15" s="22">
        <v>44</v>
      </c>
      <c r="T15" s="24">
        <v>1</v>
      </c>
      <c r="U15" s="194"/>
      <c r="V15" s="245"/>
      <c r="W15" s="194"/>
      <c r="X15" s="245"/>
      <c r="Y15" s="194"/>
      <c r="Z15" s="245"/>
    </row>
    <row r="16" spans="1:32" s="72" customFormat="1" ht="16.5">
      <c r="B16" s="283" t="s">
        <v>52</v>
      </c>
      <c r="C16" s="243">
        <v>0</v>
      </c>
      <c r="D16" s="258">
        <v>0</v>
      </c>
      <c r="E16" s="10">
        <v>0</v>
      </c>
      <c r="F16" s="258">
        <v>0</v>
      </c>
      <c r="G16" s="10">
        <v>0</v>
      </c>
      <c r="H16" s="258">
        <v>0</v>
      </c>
      <c r="I16" s="10">
        <v>1</v>
      </c>
      <c r="J16" s="258">
        <v>6.6666666666666666E-2</v>
      </c>
      <c r="K16" s="10">
        <v>11</v>
      </c>
      <c r="L16" s="258">
        <v>0.73333333333333328</v>
      </c>
      <c r="M16" s="10">
        <v>3</v>
      </c>
      <c r="N16" s="258">
        <v>0.2</v>
      </c>
      <c r="O16" s="10">
        <v>13</v>
      </c>
      <c r="P16" s="258">
        <v>8.3816892327530628E-3</v>
      </c>
      <c r="Q16" s="6">
        <v>2</v>
      </c>
      <c r="R16" s="258">
        <v>1.2894906511927789E-3</v>
      </c>
      <c r="S16" s="22">
        <v>15</v>
      </c>
      <c r="T16" s="24">
        <v>1</v>
      </c>
      <c r="U16" s="194"/>
      <c r="V16" s="245"/>
      <c r="W16" s="194"/>
      <c r="X16" s="245"/>
      <c r="Y16" s="194"/>
      <c r="Z16" s="245"/>
    </row>
    <row r="17" spans="2:26" s="72" customFormat="1" ht="16.5">
      <c r="B17" s="283" t="s">
        <v>53</v>
      </c>
      <c r="C17" s="243">
        <v>0</v>
      </c>
      <c r="D17" s="258">
        <v>0</v>
      </c>
      <c r="E17" s="10">
        <v>6</v>
      </c>
      <c r="F17" s="258">
        <v>0.8571428571428571</v>
      </c>
      <c r="G17" s="10">
        <v>0</v>
      </c>
      <c r="H17" s="258">
        <v>0</v>
      </c>
      <c r="I17" s="10">
        <v>1</v>
      </c>
      <c r="J17" s="258">
        <v>0.14285714285714285</v>
      </c>
      <c r="K17" s="10">
        <v>0</v>
      </c>
      <c r="L17" s="258">
        <v>0</v>
      </c>
      <c r="M17" s="10">
        <v>0</v>
      </c>
      <c r="N17" s="258">
        <v>0</v>
      </c>
      <c r="O17" s="6">
        <v>2</v>
      </c>
      <c r="P17" s="258">
        <v>1.2894906511927789E-3</v>
      </c>
      <c r="Q17" s="6">
        <v>5</v>
      </c>
      <c r="R17" s="258">
        <v>3.2237266279819469E-3</v>
      </c>
      <c r="S17" s="22">
        <v>7</v>
      </c>
      <c r="T17" s="24">
        <v>1</v>
      </c>
      <c r="U17" s="194"/>
      <c r="V17" s="245"/>
      <c r="W17" s="194"/>
      <c r="X17" s="245"/>
      <c r="Y17" s="194"/>
      <c r="Z17" s="245"/>
    </row>
    <row r="18" spans="2:26" s="72" customFormat="1" ht="16.5">
      <c r="B18" s="283" t="s">
        <v>54</v>
      </c>
      <c r="C18" s="243">
        <v>5</v>
      </c>
      <c r="D18" s="258">
        <v>1.9920318725099601E-2</v>
      </c>
      <c r="E18" s="10">
        <v>127</v>
      </c>
      <c r="F18" s="258">
        <v>0.50597609561752988</v>
      </c>
      <c r="G18" s="10">
        <v>0</v>
      </c>
      <c r="H18" s="258">
        <v>0</v>
      </c>
      <c r="I18" s="10">
        <v>13</v>
      </c>
      <c r="J18" s="258">
        <v>5.1792828685258967E-2</v>
      </c>
      <c r="K18" s="10">
        <v>63</v>
      </c>
      <c r="L18" s="258">
        <v>0.25099601593625498</v>
      </c>
      <c r="M18" s="10">
        <v>43</v>
      </c>
      <c r="N18" s="258">
        <v>0.17131474103585656</v>
      </c>
      <c r="O18" s="10">
        <v>116</v>
      </c>
      <c r="P18" s="258">
        <v>7.4790457769181168E-2</v>
      </c>
      <c r="Q18" s="6">
        <v>135</v>
      </c>
      <c r="R18" s="258">
        <v>8.7040618955512572E-2</v>
      </c>
      <c r="S18" s="22">
        <v>251</v>
      </c>
      <c r="T18" s="24">
        <v>1</v>
      </c>
      <c r="U18" s="194"/>
      <c r="V18" s="245"/>
      <c r="W18" s="194"/>
      <c r="X18" s="245"/>
      <c r="Y18" s="194"/>
      <c r="Z18" s="245"/>
    </row>
    <row r="19" spans="2:26" s="72" customFormat="1" ht="16.5">
      <c r="B19" s="283" t="s">
        <v>55</v>
      </c>
      <c r="C19" s="243">
        <v>0</v>
      </c>
      <c r="D19" s="258">
        <v>0</v>
      </c>
      <c r="E19" s="10">
        <v>1</v>
      </c>
      <c r="F19" s="258">
        <v>5.8823529411764705E-2</v>
      </c>
      <c r="G19" s="10">
        <v>0</v>
      </c>
      <c r="H19" s="258">
        <v>0</v>
      </c>
      <c r="I19" s="10">
        <v>2</v>
      </c>
      <c r="J19" s="258">
        <v>0.11764705882352941</v>
      </c>
      <c r="K19" s="10">
        <v>13</v>
      </c>
      <c r="L19" s="258">
        <v>0.76470588235294112</v>
      </c>
      <c r="M19" s="10">
        <v>1</v>
      </c>
      <c r="N19" s="258">
        <v>5.8823529411764705E-2</v>
      </c>
      <c r="O19" s="10">
        <v>13</v>
      </c>
      <c r="P19" s="258">
        <v>8.3816892327530628E-3</v>
      </c>
      <c r="Q19" s="6">
        <v>4</v>
      </c>
      <c r="R19" s="258">
        <v>2.5789813023855577E-3</v>
      </c>
      <c r="S19" s="22">
        <v>17</v>
      </c>
      <c r="T19" s="24">
        <v>1</v>
      </c>
      <c r="U19" s="194"/>
      <c r="V19" s="245"/>
      <c r="W19" s="194"/>
      <c r="X19" s="245"/>
      <c r="Y19" s="194"/>
      <c r="Z19" s="245"/>
    </row>
    <row r="20" spans="2:26" s="72" customFormat="1" ht="16.5">
      <c r="B20" s="283" t="s">
        <v>56</v>
      </c>
      <c r="C20" s="243">
        <v>0</v>
      </c>
      <c r="D20" s="258">
        <v>0</v>
      </c>
      <c r="E20" s="10">
        <v>14</v>
      </c>
      <c r="F20" s="258">
        <v>0.21875</v>
      </c>
      <c r="G20" s="10">
        <v>35</v>
      </c>
      <c r="H20" s="258">
        <v>0.546875</v>
      </c>
      <c r="I20" s="10">
        <v>3</v>
      </c>
      <c r="J20" s="258">
        <v>4.6875E-2</v>
      </c>
      <c r="K20" s="10">
        <v>12</v>
      </c>
      <c r="L20" s="258">
        <v>0.1875</v>
      </c>
      <c r="M20" s="10">
        <v>0</v>
      </c>
      <c r="N20" s="258">
        <v>0</v>
      </c>
      <c r="O20" s="10">
        <v>55</v>
      </c>
      <c r="P20" s="258">
        <v>3.5460992907801421E-2</v>
      </c>
      <c r="Q20" s="6">
        <v>9</v>
      </c>
      <c r="R20" s="258">
        <v>5.8027079303675051E-3</v>
      </c>
      <c r="S20" s="22">
        <v>64</v>
      </c>
      <c r="T20" s="24">
        <v>1</v>
      </c>
      <c r="U20" s="194"/>
      <c r="V20" s="245"/>
      <c r="W20" s="194"/>
      <c r="X20" s="245"/>
      <c r="Y20" s="194"/>
      <c r="Z20" s="245"/>
    </row>
    <row r="21" spans="2:26" s="72" customFormat="1" ht="16.5">
      <c r="B21" s="283" t="s">
        <v>57</v>
      </c>
      <c r="C21" s="243">
        <v>0</v>
      </c>
      <c r="D21" s="258">
        <v>0</v>
      </c>
      <c r="E21" s="10">
        <v>0</v>
      </c>
      <c r="F21" s="258">
        <v>0</v>
      </c>
      <c r="G21" s="10">
        <v>1</v>
      </c>
      <c r="H21" s="258">
        <v>1.9230769230769232E-2</v>
      </c>
      <c r="I21" s="10">
        <v>0</v>
      </c>
      <c r="J21" s="258">
        <v>0</v>
      </c>
      <c r="K21" s="10">
        <v>37</v>
      </c>
      <c r="L21" s="258">
        <v>0.71153846153846156</v>
      </c>
      <c r="M21" s="10">
        <v>14</v>
      </c>
      <c r="N21" s="258">
        <v>0.26923076923076922</v>
      </c>
      <c r="O21" s="10">
        <v>41</v>
      </c>
      <c r="P21" s="258">
        <v>2.6434558349451968E-2</v>
      </c>
      <c r="Q21" s="6">
        <v>11</v>
      </c>
      <c r="R21" s="258">
        <v>7.0921985815602835E-3</v>
      </c>
      <c r="S21" s="22">
        <v>52</v>
      </c>
      <c r="T21" s="24">
        <v>1</v>
      </c>
      <c r="U21" s="194"/>
      <c r="V21" s="245"/>
      <c r="W21" s="194"/>
      <c r="X21" s="245"/>
      <c r="Y21" s="194"/>
      <c r="Z21" s="245"/>
    </row>
    <row r="22" spans="2:26" s="72" customFormat="1" ht="16.5">
      <c r="B22" s="283" t="s">
        <v>58</v>
      </c>
      <c r="C22" s="243">
        <v>4</v>
      </c>
      <c r="D22" s="258">
        <v>3.3057851239669422E-2</v>
      </c>
      <c r="E22" s="10">
        <v>15</v>
      </c>
      <c r="F22" s="258">
        <v>0.12396694214876033</v>
      </c>
      <c r="G22" s="10">
        <v>87</v>
      </c>
      <c r="H22" s="258">
        <v>0.71900826446280997</v>
      </c>
      <c r="I22" s="10">
        <v>2</v>
      </c>
      <c r="J22" s="258">
        <v>1.6528925619834711E-2</v>
      </c>
      <c r="K22" s="10">
        <v>13</v>
      </c>
      <c r="L22" s="258">
        <v>0.10743801652892562</v>
      </c>
      <c r="M22" s="10">
        <v>0</v>
      </c>
      <c r="N22" s="258">
        <v>0</v>
      </c>
      <c r="O22" s="10">
        <v>82</v>
      </c>
      <c r="P22" s="258">
        <v>5.2869116698903935E-2</v>
      </c>
      <c r="Q22" s="6">
        <v>39</v>
      </c>
      <c r="R22" s="258">
        <v>2.5145067698259187E-2</v>
      </c>
      <c r="S22" s="22">
        <v>121</v>
      </c>
      <c r="T22" s="24">
        <v>1</v>
      </c>
      <c r="U22" s="194"/>
      <c r="V22" s="245"/>
      <c r="W22" s="194"/>
      <c r="X22" s="245"/>
      <c r="Y22" s="194"/>
      <c r="Z22" s="245"/>
    </row>
    <row r="23" spans="2:26" s="72" customFormat="1" ht="17.25" customHeight="1">
      <c r="B23" s="283" t="s">
        <v>59</v>
      </c>
      <c r="C23" s="243">
        <v>7</v>
      </c>
      <c r="D23" s="258">
        <v>0.36842105263157893</v>
      </c>
      <c r="E23" s="10">
        <v>2</v>
      </c>
      <c r="F23" s="258">
        <v>0.10526315789473684</v>
      </c>
      <c r="G23" s="10">
        <v>0</v>
      </c>
      <c r="H23" s="258">
        <v>0</v>
      </c>
      <c r="I23" s="10">
        <v>1</v>
      </c>
      <c r="J23" s="258">
        <v>5.2631578947368418E-2</v>
      </c>
      <c r="K23" s="10">
        <v>8</v>
      </c>
      <c r="L23" s="258">
        <v>0.42105263157894735</v>
      </c>
      <c r="M23" s="10">
        <v>1</v>
      </c>
      <c r="N23" s="258">
        <v>5.2631578947368418E-2</v>
      </c>
      <c r="O23" s="10">
        <v>15</v>
      </c>
      <c r="P23" s="258">
        <v>9.6711798839458421E-3</v>
      </c>
      <c r="Q23" s="6">
        <v>4</v>
      </c>
      <c r="R23" s="258">
        <v>2.5789813023855577E-3</v>
      </c>
      <c r="S23" s="22">
        <v>19</v>
      </c>
      <c r="T23" s="24">
        <v>1</v>
      </c>
      <c r="U23" s="194"/>
      <c r="V23" s="245"/>
      <c r="W23" s="194"/>
      <c r="X23" s="245"/>
      <c r="Y23" s="194"/>
      <c r="Z23" s="245"/>
    </row>
    <row r="24" spans="2:26" s="72" customFormat="1" ht="16.5">
      <c r="B24" s="283" t="s">
        <v>60</v>
      </c>
      <c r="C24" s="243">
        <v>0</v>
      </c>
      <c r="D24" s="258">
        <v>0</v>
      </c>
      <c r="E24" s="10">
        <v>10</v>
      </c>
      <c r="F24" s="258">
        <v>0.21739130434782608</v>
      </c>
      <c r="G24" s="10">
        <v>22</v>
      </c>
      <c r="H24" s="258">
        <v>0.47826086956521741</v>
      </c>
      <c r="I24" s="10">
        <v>1</v>
      </c>
      <c r="J24" s="258">
        <v>2.1739130434782608E-2</v>
      </c>
      <c r="K24" s="10">
        <v>13</v>
      </c>
      <c r="L24" s="258">
        <v>0.28260869565217389</v>
      </c>
      <c r="M24" s="10">
        <v>0</v>
      </c>
      <c r="N24" s="258">
        <v>0</v>
      </c>
      <c r="O24" s="10">
        <v>27</v>
      </c>
      <c r="P24" s="258">
        <v>1.7408123791102514E-2</v>
      </c>
      <c r="Q24" s="6">
        <v>19</v>
      </c>
      <c r="R24" s="258">
        <v>1.2250161186331399E-2</v>
      </c>
      <c r="S24" s="22">
        <v>46</v>
      </c>
      <c r="T24" s="24">
        <v>1</v>
      </c>
      <c r="U24" s="194"/>
      <c r="V24" s="245"/>
      <c r="W24" s="194"/>
      <c r="X24" s="245"/>
      <c r="Y24" s="194"/>
      <c r="Z24" s="245"/>
    </row>
    <row r="25" spans="2:26" s="72" customFormat="1" ht="16.5">
      <c r="B25" s="283" t="s">
        <v>61</v>
      </c>
      <c r="C25" s="243">
        <v>19</v>
      </c>
      <c r="D25" s="258">
        <v>0.21590909090909091</v>
      </c>
      <c r="E25" s="10">
        <v>1</v>
      </c>
      <c r="F25" s="258">
        <v>1.1363636363636364E-2</v>
      </c>
      <c r="G25" s="10">
        <v>0</v>
      </c>
      <c r="H25" s="258">
        <v>0</v>
      </c>
      <c r="I25" s="10">
        <v>2</v>
      </c>
      <c r="J25" s="258">
        <v>2.2727272727272728E-2</v>
      </c>
      <c r="K25" s="10">
        <v>55</v>
      </c>
      <c r="L25" s="258">
        <v>0.625</v>
      </c>
      <c r="M25" s="10">
        <v>11</v>
      </c>
      <c r="N25" s="258">
        <v>0.125</v>
      </c>
      <c r="O25" s="10">
        <v>57</v>
      </c>
      <c r="P25" s="258">
        <v>3.6750483558994199E-2</v>
      </c>
      <c r="Q25" s="6">
        <v>31</v>
      </c>
      <c r="R25" s="258">
        <v>1.9987105093488073E-2</v>
      </c>
      <c r="S25" s="22">
        <v>88</v>
      </c>
      <c r="T25" s="24">
        <v>1</v>
      </c>
      <c r="U25" s="194"/>
      <c r="V25" s="245"/>
      <c r="W25" s="194"/>
      <c r="X25" s="245"/>
      <c r="Y25" s="194"/>
      <c r="Z25" s="245"/>
    </row>
    <row r="26" spans="2:26" s="72" customFormat="1" ht="16.5">
      <c r="B26" s="283" t="s">
        <v>62</v>
      </c>
      <c r="C26" s="243">
        <v>7</v>
      </c>
      <c r="D26" s="258">
        <v>0.10144927536231885</v>
      </c>
      <c r="E26" s="10">
        <v>31</v>
      </c>
      <c r="F26" s="258">
        <v>0.44927536231884058</v>
      </c>
      <c r="G26" s="10">
        <v>9</v>
      </c>
      <c r="H26" s="258">
        <v>0.13043478260869565</v>
      </c>
      <c r="I26" s="10">
        <v>2</v>
      </c>
      <c r="J26" s="258">
        <v>2.8985507246376812E-2</v>
      </c>
      <c r="K26" s="10">
        <v>20</v>
      </c>
      <c r="L26" s="258">
        <v>0.28985507246376813</v>
      </c>
      <c r="M26" s="10">
        <v>0</v>
      </c>
      <c r="N26" s="258">
        <v>0</v>
      </c>
      <c r="O26" s="6">
        <v>47</v>
      </c>
      <c r="P26" s="258">
        <v>3.0303030303030304E-2</v>
      </c>
      <c r="Q26" s="6">
        <v>22</v>
      </c>
      <c r="R26" s="258">
        <v>1.4184397163120567E-2</v>
      </c>
      <c r="S26" s="22">
        <v>69</v>
      </c>
      <c r="T26" s="24">
        <v>1</v>
      </c>
      <c r="U26" s="194"/>
      <c r="V26" s="245"/>
      <c r="W26" s="194"/>
      <c r="X26" s="245"/>
      <c r="Y26" s="194"/>
      <c r="Z26" s="245"/>
    </row>
    <row r="27" spans="2:26" s="72" customFormat="1" ht="16.5">
      <c r="B27" s="283" t="s">
        <v>63</v>
      </c>
      <c r="C27" s="243">
        <v>63</v>
      </c>
      <c r="D27" s="258">
        <v>0.42281879194630873</v>
      </c>
      <c r="E27" s="10">
        <v>19</v>
      </c>
      <c r="F27" s="258">
        <v>0.12751677852348994</v>
      </c>
      <c r="G27" s="10">
        <v>0</v>
      </c>
      <c r="H27" s="258">
        <v>0</v>
      </c>
      <c r="I27" s="10">
        <v>5</v>
      </c>
      <c r="J27" s="258">
        <v>3.3557046979865772E-2</v>
      </c>
      <c r="K27" s="10">
        <v>61</v>
      </c>
      <c r="L27" s="258">
        <v>0.40939597315436244</v>
      </c>
      <c r="M27" s="10">
        <v>1</v>
      </c>
      <c r="N27" s="258">
        <v>6.7114093959731542E-3</v>
      </c>
      <c r="O27" s="10">
        <v>105</v>
      </c>
      <c r="P27" s="258">
        <v>6.7698259187620888E-2</v>
      </c>
      <c r="Q27" s="6">
        <v>44</v>
      </c>
      <c r="R27" s="258">
        <v>2.8368794326241134E-2</v>
      </c>
      <c r="S27" s="22">
        <v>149</v>
      </c>
      <c r="T27" s="24">
        <v>1</v>
      </c>
      <c r="U27" s="194"/>
      <c r="V27" s="245"/>
      <c r="W27" s="194"/>
      <c r="X27" s="245"/>
      <c r="Y27" s="194"/>
      <c r="Z27" s="245"/>
    </row>
    <row r="28" spans="2:26" s="72" customFormat="1" ht="16.5">
      <c r="B28" s="283" t="s">
        <v>64</v>
      </c>
      <c r="C28" s="243">
        <v>8</v>
      </c>
      <c r="D28" s="258">
        <v>0.15686274509803921</v>
      </c>
      <c r="E28" s="10">
        <v>22</v>
      </c>
      <c r="F28" s="258">
        <v>0.43137254901960786</v>
      </c>
      <c r="G28" s="10">
        <v>0</v>
      </c>
      <c r="H28" s="258">
        <v>0</v>
      </c>
      <c r="I28" s="10">
        <v>5</v>
      </c>
      <c r="J28" s="258">
        <v>9.8039215686274508E-2</v>
      </c>
      <c r="K28" s="10">
        <v>3</v>
      </c>
      <c r="L28" s="258">
        <v>5.8823529411764705E-2</v>
      </c>
      <c r="M28" s="10">
        <v>13</v>
      </c>
      <c r="N28" s="258">
        <v>0.25490196078431371</v>
      </c>
      <c r="O28" s="10">
        <v>41</v>
      </c>
      <c r="P28" s="258">
        <v>2.6434558349451968E-2</v>
      </c>
      <c r="Q28" s="6">
        <v>10</v>
      </c>
      <c r="R28" s="258">
        <v>6.4474532559638939E-3</v>
      </c>
      <c r="S28" s="22">
        <v>51</v>
      </c>
      <c r="T28" s="24">
        <v>1</v>
      </c>
      <c r="U28" s="194"/>
      <c r="V28" s="245"/>
      <c r="W28" s="194"/>
      <c r="X28" s="245"/>
      <c r="Y28" s="194"/>
      <c r="Z28" s="245"/>
    </row>
    <row r="29" spans="2:26" s="72" customFormat="1" ht="16.5">
      <c r="B29" s="283" t="s">
        <v>65</v>
      </c>
      <c r="C29" s="243">
        <v>0</v>
      </c>
      <c r="D29" s="258">
        <v>0</v>
      </c>
      <c r="E29" s="10">
        <v>6</v>
      </c>
      <c r="F29" s="258">
        <v>0.5</v>
      </c>
      <c r="G29" s="10">
        <v>0</v>
      </c>
      <c r="H29" s="258">
        <v>0</v>
      </c>
      <c r="I29" s="10">
        <v>1</v>
      </c>
      <c r="J29" s="258">
        <v>8.3333333333333329E-2</v>
      </c>
      <c r="K29" s="10">
        <v>3</v>
      </c>
      <c r="L29" s="258">
        <v>0.25</v>
      </c>
      <c r="M29" s="10">
        <v>2</v>
      </c>
      <c r="N29" s="258">
        <v>0.16666666666666666</v>
      </c>
      <c r="O29" s="10">
        <v>7</v>
      </c>
      <c r="P29" s="258">
        <v>4.5132172791747258E-3</v>
      </c>
      <c r="Q29" s="6">
        <v>5</v>
      </c>
      <c r="R29" s="258">
        <v>3.2237266279819469E-3</v>
      </c>
      <c r="S29" s="22">
        <v>12</v>
      </c>
      <c r="T29" s="24">
        <v>1</v>
      </c>
      <c r="U29" s="194"/>
      <c r="V29" s="245"/>
      <c r="W29" s="194"/>
      <c r="X29" s="245"/>
      <c r="Y29" s="194"/>
      <c r="Z29" s="245"/>
    </row>
    <row r="30" spans="2:26" s="72" customFormat="1" ht="16.5">
      <c r="B30" s="283" t="s">
        <v>66</v>
      </c>
      <c r="C30" s="243">
        <v>33</v>
      </c>
      <c r="D30" s="258">
        <v>0.31428571428571428</v>
      </c>
      <c r="E30" s="10">
        <v>54</v>
      </c>
      <c r="F30" s="258">
        <v>0.51428571428571423</v>
      </c>
      <c r="G30" s="10">
        <v>0</v>
      </c>
      <c r="H30" s="258">
        <v>0</v>
      </c>
      <c r="I30" s="10">
        <v>1</v>
      </c>
      <c r="J30" s="258">
        <v>9.5238095238095247E-3</v>
      </c>
      <c r="K30" s="10">
        <v>15</v>
      </c>
      <c r="L30" s="258">
        <v>0.14285714285714285</v>
      </c>
      <c r="M30" s="10">
        <v>2</v>
      </c>
      <c r="N30" s="258">
        <v>1.9047619047619049E-2</v>
      </c>
      <c r="O30" s="10">
        <v>72</v>
      </c>
      <c r="P30" s="258">
        <v>4.6421663442940041E-2</v>
      </c>
      <c r="Q30" s="6">
        <v>33</v>
      </c>
      <c r="R30" s="258">
        <v>2.1276595744680851E-2</v>
      </c>
      <c r="S30" s="22">
        <v>105</v>
      </c>
      <c r="T30" s="24">
        <v>1</v>
      </c>
      <c r="U30" s="194"/>
      <c r="V30" s="245"/>
      <c r="W30" s="194"/>
      <c r="X30" s="245"/>
      <c r="Y30" s="194"/>
      <c r="Z30" s="245"/>
    </row>
    <row r="31" spans="2:26" s="72" customFormat="1" ht="16.5">
      <c r="B31" s="283" t="s">
        <v>67</v>
      </c>
      <c r="C31" s="243">
        <v>0</v>
      </c>
      <c r="D31" s="258">
        <v>0</v>
      </c>
      <c r="E31" s="10">
        <v>0</v>
      </c>
      <c r="F31" s="258">
        <v>0</v>
      </c>
      <c r="G31" s="10">
        <v>25</v>
      </c>
      <c r="H31" s="258">
        <v>0.6097560975609756</v>
      </c>
      <c r="I31" s="10">
        <v>1</v>
      </c>
      <c r="J31" s="258">
        <v>2.4390243902439025E-2</v>
      </c>
      <c r="K31" s="10">
        <v>13</v>
      </c>
      <c r="L31" s="258">
        <v>0.31707317073170732</v>
      </c>
      <c r="M31" s="10">
        <v>2</v>
      </c>
      <c r="N31" s="258">
        <v>4.878048780487805E-2</v>
      </c>
      <c r="O31" s="10">
        <v>33</v>
      </c>
      <c r="P31" s="258">
        <v>2.1276595744680851E-2</v>
      </c>
      <c r="Q31" s="6">
        <v>8</v>
      </c>
      <c r="R31" s="258">
        <v>5.1579626047711154E-3</v>
      </c>
      <c r="S31" s="22">
        <v>41</v>
      </c>
      <c r="T31" s="24">
        <v>1</v>
      </c>
      <c r="U31" s="194"/>
      <c r="V31" s="245"/>
      <c r="W31" s="194"/>
      <c r="X31" s="245"/>
      <c r="Y31" s="194"/>
      <c r="Z31" s="245"/>
    </row>
    <row r="32" spans="2:26" s="72" customFormat="1" ht="17.25" customHeight="1">
      <c r="B32" s="283" t="s">
        <v>68</v>
      </c>
      <c r="C32" s="243">
        <v>12</v>
      </c>
      <c r="D32" s="258">
        <v>0.2608695652173913</v>
      </c>
      <c r="E32" s="10">
        <v>13</v>
      </c>
      <c r="F32" s="258">
        <v>0.28260869565217389</v>
      </c>
      <c r="G32" s="10">
        <v>3</v>
      </c>
      <c r="H32" s="258">
        <v>6.5217391304347824E-2</v>
      </c>
      <c r="I32" s="10">
        <v>3</v>
      </c>
      <c r="J32" s="258">
        <v>6.5217391304347824E-2</v>
      </c>
      <c r="K32" s="10">
        <v>15</v>
      </c>
      <c r="L32" s="258">
        <v>0.32608695652173914</v>
      </c>
      <c r="M32" s="10">
        <v>0</v>
      </c>
      <c r="N32" s="258">
        <v>0</v>
      </c>
      <c r="O32" s="10">
        <v>37</v>
      </c>
      <c r="P32" s="258">
        <v>2.3855577047066409E-2</v>
      </c>
      <c r="Q32" s="6">
        <v>9</v>
      </c>
      <c r="R32" s="258">
        <v>5.8027079303675051E-3</v>
      </c>
      <c r="S32" s="22">
        <v>46</v>
      </c>
      <c r="T32" s="24">
        <v>1</v>
      </c>
      <c r="U32" s="194"/>
      <c r="V32" s="245"/>
      <c r="W32" s="194"/>
      <c r="X32" s="245"/>
      <c r="Y32" s="194"/>
      <c r="Z32" s="245"/>
    </row>
    <row r="33" spans="2:22" s="72" customFormat="1" ht="16.5">
      <c r="B33" s="287" t="s">
        <v>258</v>
      </c>
      <c r="C33" s="292"/>
      <c r="D33" s="292"/>
      <c r="E33" s="292"/>
      <c r="F33" s="292"/>
      <c r="G33" s="292"/>
      <c r="H33" s="292"/>
      <c r="I33" s="292"/>
      <c r="J33" s="292"/>
      <c r="K33" s="292"/>
      <c r="L33" s="292"/>
      <c r="M33" s="292"/>
      <c r="N33" s="292"/>
      <c r="O33" s="292"/>
      <c r="P33"/>
      <c r="Q33"/>
      <c r="R33"/>
      <c r="S33" s="292"/>
      <c r="T33" s="292"/>
      <c r="U33" s="293"/>
      <c r="V33" s="294"/>
    </row>
    <row r="34" spans="2:22" s="72" customFormat="1" ht="16.5">
      <c r="B34" s="288" t="s">
        <v>384</v>
      </c>
      <c r="C34" s="292"/>
      <c r="D34" s="292"/>
      <c r="E34" s="292"/>
      <c r="F34" s="292"/>
      <c r="I34" s="292"/>
      <c r="J34" s="292"/>
      <c r="K34" s="292"/>
      <c r="L34" s="292"/>
      <c r="M34" s="292"/>
      <c r="N34" s="292"/>
      <c r="O34" s="292"/>
      <c r="P34"/>
      <c r="Q34"/>
      <c r="R34"/>
      <c r="S34" s="292"/>
      <c r="T34" s="292"/>
      <c r="U34" s="293"/>
      <c r="V34" s="294"/>
    </row>
    <row r="35" spans="2:22">
      <c r="B35" s="288"/>
    </row>
    <row r="37" spans="2:22">
      <c r="B37" s="238"/>
    </row>
  </sheetData>
  <mergeCells count="13">
    <mergeCell ref="M6:N6"/>
    <mergeCell ref="O6:P6"/>
    <mergeCell ref="Q6:R6"/>
    <mergeCell ref="A1:Z1"/>
    <mergeCell ref="B5:B7"/>
    <mergeCell ref="C5:N5"/>
    <mergeCell ref="O5:R5"/>
    <mergeCell ref="S5:T6"/>
    <mergeCell ref="C6:D6"/>
    <mergeCell ref="E6:F6"/>
    <mergeCell ref="G6:H6"/>
    <mergeCell ref="I6:J6"/>
    <mergeCell ref="K6:L6"/>
  </mergeCells>
  <hyperlinks>
    <hyperlink ref="AF5" location="'ÍNDICE '!A1" display="ÍNDICE"/>
    <hyperlink ref="V5" location="'ÍNDICE '!A1" display="ÍNDICE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showGridLines="0" zoomScaleNormal="100" workbookViewId="0">
      <selection activeCell="A4" sqref="A4"/>
    </sheetView>
  </sheetViews>
  <sheetFormatPr baseColWidth="10" defaultRowHeight="15.75"/>
  <cols>
    <col min="1" max="1" width="11" style="72"/>
    <col min="2" max="2" width="29.5" style="72" customWidth="1"/>
    <col min="3" max="3" width="11" style="72"/>
    <col min="4" max="4" width="12.625" style="72" customWidth="1"/>
    <col min="5" max="5" width="11" style="72"/>
    <col min="6" max="6" width="14.5" style="72" customWidth="1"/>
    <col min="7" max="7" width="11" style="72"/>
    <col min="8" max="8" width="15.125" style="72" customWidth="1"/>
    <col min="9" max="9" width="11" style="72"/>
    <col min="10" max="10" width="13.625" style="72" customWidth="1"/>
    <col min="11" max="11" width="11" style="72"/>
    <col min="12" max="12" width="14.25" style="72" customWidth="1"/>
    <col min="13" max="13" width="11" style="72"/>
    <col min="14" max="14" width="14" style="72" customWidth="1"/>
    <col min="15" max="15" width="11" style="72"/>
    <col min="16" max="16" width="13.5" style="289" customWidth="1"/>
    <col min="17" max="17" width="11" style="72"/>
    <col min="18" max="18" width="13.75" style="72" customWidth="1"/>
    <col min="19" max="19" width="11" style="72"/>
    <col min="20" max="20" width="12.375" style="72" customWidth="1"/>
    <col min="21" max="21" width="11" style="72"/>
    <col min="22" max="22" width="12.5" style="72" customWidth="1"/>
    <col min="23" max="23" width="11" style="72"/>
    <col min="24" max="24" width="13" style="72" customWidth="1"/>
    <col min="25" max="25" width="11" style="249"/>
    <col min="26" max="26" width="12.625" style="249" customWidth="1"/>
    <col min="27" max="27" width="11" style="72"/>
    <col min="28" max="28" width="12.625" style="72" customWidth="1"/>
    <col min="29" max="29" width="11" style="72"/>
    <col min="30" max="30" width="12.625" style="72" customWidth="1"/>
    <col min="31" max="31" width="11" style="72"/>
    <col min="32" max="32" width="8.75" style="72" bestFit="1" customWidth="1"/>
    <col min="33" max="16384" width="11" style="72"/>
  </cols>
  <sheetData>
    <row r="1" spans="1:32" ht="128.1" customHeight="1">
      <c r="A1" s="366"/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  <c r="V1" s="366"/>
      <c r="W1" s="366"/>
      <c r="X1" s="366"/>
      <c r="Y1" s="366"/>
      <c r="Z1" s="366"/>
    </row>
    <row r="2" spans="1:32">
      <c r="B2" s="218" t="s">
        <v>169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75"/>
      <c r="Q2" s="249"/>
      <c r="R2" s="249"/>
      <c r="S2" s="249"/>
      <c r="T2" s="249"/>
      <c r="U2" s="249"/>
      <c r="V2" s="249"/>
      <c r="W2" s="249"/>
      <c r="X2" s="249"/>
    </row>
    <row r="3" spans="1:32">
      <c r="B3" s="218" t="s">
        <v>250</v>
      </c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75"/>
      <c r="Q3" s="249"/>
      <c r="R3" s="249"/>
      <c r="S3" s="249"/>
      <c r="T3" s="249"/>
      <c r="U3" s="249"/>
      <c r="V3" s="249"/>
      <c r="W3" s="249"/>
      <c r="X3" s="249"/>
    </row>
    <row r="4" spans="1:32">
      <c r="B4" s="218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75"/>
      <c r="Q4" s="249"/>
      <c r="R4" s="249"/>
      <c r="S4" s="249"/>
      <c r="T4" s="249"/>
      <c r="U4" s="249"/>
      <c r="V4" s="249"/>
      <c r="W4" s="249"/>
      <c r="X4" s="249"/>
      <c r="AF4" s="276" t="s">
        <v>184</v>
      </c>
    </row>
    <row r="5" spans="1:32">
      <c r="B5" s="367" t="s">
        <v>69</v>
      </c>
      <c r="C5" s="368" t="s">
        <v>136</v>
      </c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70" t="s">
        <v>238</v>
      </c>
      <c r="P5" s="370"/>
      <c r="Q5" s="370"/>
      <c r="R5" s="370"/>
      <c r="S5" s="371" t="s">
        <v>71</v>
      </c>
      <c r="T5" s="371"/>
      <c r="U5" s="277"/>
      <c r="V5" s="136" t="s">
        <v>184</v>
      </c>
      <c r="W5" s="277"/>
      <c r="X5" s="277"/>
      <c r="Y5" s="277"/>
      <c r="Z5" s="277"/>
    </row>
    <row r="6" spans="1:32" ht="65.25" customHeight="1">
      <c r="B6" s="367"/>
      <c r="C6" s="371" t="s">
        <v>137</v>
      </c>
      <c r="D6" s="371"/>
      <c r="E6" s="371" t="s">
        <v>365</v>
      </c>
      <c r="F6" s="371"/>
      <c r="G6" s="372" t="s">
        <v>375</v>
      </c>
      <c r="H6" s="373"/>
      <c r="I6" s="371" t="s">
        <v>259</v>
      </c>
      <c r="J6" s="371"/>
      <c r="K6" s="372" t="s">
        <v>140</v>
      </c>
      <c r="L6" s="373"/>
      <c r="M6" s="372" t="s">
        <v>378</v>
      </c>
      <c r="N6" s="374"/>
      <c r="O6" s="371" t="s">
        <v>239</v>
      </c>
      <c r="P6" s="371"/>
      <c r="Q6" s="371" t="s">
        <v>240</v>
      </c>
      <c r="R6" s="371"/>
      <c r="S6" s="371"/>
      <c r="T6" s="371"/>
      <c r="U6" s="365"/>
      <c r="V6" s="365"/>
      <c r="W6" s="365"/>
      <c r="X6" s="365"/>
      <c r="Y6" s="365"/>
      <c r="Z6" s="365"/>
    </row>
    <row r="7" spans="1:32">
      <c r="B7" s="367"/>
      <c r="C7" s="278" t="s">
        <v>75</v>
      </c>
      <c r="D7" s="278" t="s">
        <v>76</v>
      </c>
      <c r="E7" s="278" t="s">
        <v>75</v>
      </c>
      <c r="F7" s="278" t="s">
        <v>76</v>
      </c>
      <c r="G7" s="278" t="s">
        <v>75</v>
      </c>
      <c r="H7" s="278" t="s">
        <v>76</v>
      </c>
      <c r="I7" s="278" t="s">
        <v>75</v>
      </c>
      <c r="J7" s="278" t="s">
        <v>76</v>
      </c>
      <c r="K7" s="278" t="s">
        <v>75</v>
      </c>
      <c r="L7" s="278" t="s">
        <v>76</v>
      </c>
      <c r="M7" s="278" t="s">
        <v>75</v>
      </c>
      <c r="N7" s="279" t="s">
        <v>76</v>
      </c>
      <c r="O7" s="278" t="s">
        <v>75</v>
      </c>
      <c r="P7" s="278" t="s">
        <v>76</v>
      </c>
      <c r="Q7" s="278" t="s">
        <v>75</v>
      </c>
      <c r="R7" s="278" t="s">
        <v>76</v>
      </c>
      <c r="S7" s="278" t="s">
        <v>75</v>
      </c>
      <c r="T7" s="278" t="s">
        <v>76</v>
      </c>
      <c r="U7" s="280"/>
      <c r="V7" s="280"/>
      <c r="W7" s="280"/>
      <c r="X7" s="280"/>
      <c r="Y7" s="280"/>
      <c r="Z7" s="280"/>
    </row>
    <row r="8" spans="1:32" s="241" customFormat="1">
      <c r="B8" s="281" t="s">
        <v>77</v>
      </c>
      <c r="C8" s="22">
        <v>104</v>
      </c>
      <c r="D8" s="257">
        <v>0.1352405721716515</v>
      </c>
      <c r="E8" s="22">
        <v>200</v>
      </c>
      <c r="F8" s="257">
        <v>0.26007802340702213</v>
      </c>
      <c r="G8" s="22">
        <v>113</v>
      </c>
      <c r="H8" s="257">
        <v>0.14694408322496749</v>
      </c>
      <c r="I8" s="22">
        <v>53</v>
      </c>
      <c r="J8" s="257">
        <v>6.8920676202860853E-2</v>
      </c>
      <c r="K8" s="22">
        <v>240</v>
      </c>
      <c r="L8" s="257">
        <v>0.31209362808842656</v>
      </c>
      <c r="M8" s="22">
        <v>59</v>
      </c>
      <c r="N8" s="282">
        <v>7.6723016905071523E-2</v>
      </c>
      <c r="O8" s="22">
        <v>495</v>
      </c>
      <c r="P8" s="257">
        <v>0.64369310793237966</v>
      </c>
      <c r="Q8" s="22">
        <v>274</v>
      </c>
      <c r="R8" s="257">
        <v>0.35630689206762028</v>
      </c>
      <c r="S8" s="22">
        <v>769</v>
      </c>
      <c r="T8" s="24">
        <v>1</v>
      </c>
      <c r="U8" s="192"/>
      <c r="V8" s="193"/>
      <c r="W8" s="192"/>
      <c r="X8" s="193"/>
      <c r="Y8" s="192"/>
      <c r="Z8" s="193"/>
    </row>
    <row r="9" spans="1:32" ht="16.5">
      <c r="B9" s="283" t="s">
        <v>45</v>
      </c>
      <c r="C9" s="284">
        <v>6</v>
      </c>
      <c r="D9" s="258">
        <v>0.22222222222222221</v>
      </c>
      <c r="E9" s="284">
        <v>13</v>
      </c>
      <c r="F9" s="258">
        <v>0.48148148148148145</v>
      </c>
      <c r="G9" s="10">
        <v>2</v>
      </c>
      <c r="H9" s="240">
        <v>1.7699115044247787E-2</v>
      </c>
      <c r="I9" s="10">
        <v>2</v>
      </c>
      <c r="J9" s="257">
        <v>2.6007802340702211E-3</v>
      </c>
      <c r="K9" s="10">
        <v>3</v>
      </c>
      <c r="L9" s="240">
        <v>1.2500000000000001E-2</v>
      </c>
      <c r="M9" s="10">
        <v>1</v>
      </c>
      <c r="N9" s="251">
        <v>1.6949152542372881E-2</v>
      </c>
      <c r="O9" s="6">
        <v>14</v>
      </c>
      <c r="P9" s="258">
        <v>0.51851851851851849</v>
      </c>
      <c r="Q9" s="6">
        <v>13</v>
      </c>
      <c r="R9" s="258">
        <v>0.48148148148148145</v>
      </c>
      <c r="S9" s="22">
        <v>27</v>
      </c>
      <c r="T9" s="24">
        <v>1</v>
      </c>
      <c r="U9" s="194"/>
      <c r="V9" s="245"/>
      <c r="W9" s="194"/>
      <c r="X9" s="245"/>
      <c r="Y9" s="194"/>
      <c r="Z9" s="245"/>
    </row>
    <row r="10" spans="1:32" ht="16.5">
      <c r="B10" s="283" t="s">
        <v>46</v>
      </c>
      <c r="C10" s="285">
        <v>5</v>
      </c>
      <c r="D10" s="258">
        <v>0.3125</v>
      </c>
      <c r="E10" s="285">
        <v>4</v>
      </c>
      <c r="F10" s="258">
        <v>0.25</v>
      </c>
      <c r="G10" s="10">
        <v>0</v>
      </c>
      <c r="H10" s="240">
        <v>0</v>
      </c>
      <c r="I10" s="10">
        <v>1</v>
      </c>
      <c r="J10" s="257">
        <v>1.3003901170351106E-3</v>
      </c>
      <c r="K10" s="10">
        <v>2</v>
      </c>
      <c r="L10" s="240">
        <v>8.3333333333333332E-3</v>
      </c>
      <c r="M10" s="10">
        <v>4</v>
      </c>
      <c r="N10" s="251">
        <v>6.7796610169491525E-2</v>
      </c>
      <c r="O10" s="10">
        <v>9</v>
      </c>
      <c r="P10" s="258">
        <v>0.5625</v>
      </c>
      <c r="Q10" s="6">
        <v>7</v>
      </c>
      <c r="R10" s="258">
        <v>0.4375</v>
      </c>
      <c r="S10" s="22">
        <v>16</v>
      </c>
      <c r="T10" s="24">
        <v>1</v>
      </c>
      <c r="U10" s="194"/>
      <c r="V10" s="245"/>
      <c r="W10" s="194"/>
      <c r="X10" s="245"/>
      <c r="Y10" s="194"/>
      <c r="Z10" s="245"/>
    </row>
    <row r="11" spans="1:32" ht="16.5">
      <c r="B11" s="283" t="s">
        <v>78</v>
      </c>
      <c r="C11" s="285">
        <v>1</v>
      </c>
      <c r="D11" s="258">
        <v>5.5555555555555552E-2</v>
      </c>
      <c r="E11" s="285">
        <v>0</v>
      </c>
      <c r="F11" s="258">
        <v>0</v>
      </c>
      <c r="G11" s="10">
        <v>1</v>
      </c>
      <c r="H11" s="240">
        <v>8.8495575221238937E-3</v>
      </c>
      <c r="I11" s="10">
        <v>0</v>
      </c>
      <c r="J11" s="257">
        <v>0</v>
      </c>
      <c r="K11" s="10">
        <v>10</v>
      </c>
      <c r="L11" s="240">
        <v>4.1666666666666664E-2</v>
      </c>
      <c r="M11" s="10">
        <v>6</v>
      </c>
      <c r="N11" s="251">
        <v>0.10169491525423729</v>
      </c>
      <c r="O11" s="10">
        <v>11</v>
      </c>
      <c r="P11" s="258">
        <v>0.61111111111111116</v>
      </c>
      <c r="Q11" s="6">
        <v>7</v>
      </c>
      <c r="R11" s="258">
        <v>0.3888888888888889</v>
      </c>
      <c r="S11" s="22">
        <v>18</v>
      </c>
      <c r="T11" s="24">
        <v>1</v>
      </c>
      <c r="U11" s="194"/>
      <c r="V11" s="245"/>
      <c r="W11" s="194"/>
      <c r="X11" s="245"/>
      <c r="Y11" s="194"/>
      <c r="Z11" s="245"/>
    </row>
    <row r="12" spans="1:32" ht="16.5">
      <c r="B12" s="283" t="s">
        <v>48</v>
      </c>
      <c r="C12" s="285">
        <v>26</v>
      </c>
      <c r="D12" s="258">
        <v>0.26530612244897961</v>
      </c>
      <c r="E12" s="285">
        <v>4</v>
      </c>
      <c r="F12" s="258">
        <v>4.0816326530612242E-2</v>
      </c>
      <c r="G12" s="10">
        <v>49</v>
      </c>
      <c r="H12" s="240">
        <v>0.4336283185840708</v>
      </c>
      <c r="I12" s="10">
        <v>4</v>
      </c>
      <c r="J12" s="257">
        <v>5.2015604681404422E-3</v>
      </c>
      <c r="K12" s="10">
        <v>15</v>
      </c>
      <c r="L12" s="240">
        <v>6.25E-2</v>
      </c>
      <c r="M12" s="10">
        <v>0</v>
      </c>
      <c r="N12" s="251">
        <v>0</v>
      </c>
      <c r="O12" s="10">
        <v>73</v>
      </c>
      <c r="P12" s="258">
        <v>0.74489795918367352</v>
      </c>
      <c r="Q12" s="6">
        <v>25</v>
      </c>
      <c r="R12" s="258">
        <v>0.25510204081632654</v>
      </c>
      <c r="S12" s="22">
        <v>98</v>
      </c>
      <c r="T12" s="24">
        <v>1</v>
      </c>
      <c r="U12" s="194"/>
      <c r="V12" s="245"/>
      <c r="W12" s="194"/>
      <c r="X12" s="245"/>
      <c r="Y12" s="194"/>
      <c r="Z12" s="245"/>
    </row>
    <row r="13" spans="1:32" ht="16.5">
      <c r="B13" s="283" t="s">
        <v>49</v>
      </c>
      <c r="C13" s="285">
        <v>0</v>
      </c>
      <c r="D13" s="258">
        <v>0</v>
      </c>
      <c r="E13" s="285">
        <v>1</v>
      </c>
      <c r="F13" s="258">
        <v>0.125</v>
      </c>
      <c r="G13" s="10">
        <v>0</v>
      </c>
      <c r="H13" s="240">
        <v>0</v>
      </c>
      <c r="I13" s="10">
        <v>3</v>
      </c>
      <c r="J13" s="257">
        <v>3.9011703511053317E-3</v>
      </c>
      <c r="K13" s="10">
        <v>2</v>
      </c>
      <c r="L13" s="240">
        <v>8.3333333333333332E-3</v>
      </c>
      <c r="M13" s="10">
        <v>2</v>
      </c>
      <c r="N13" s="251">
        <v>3.3898305084745763E-2</v>
      </c>
      <c r="O13" s="10">
        <v>4</v>
      </c>
      <c r="P13" s="258">
        <v>0.5</v>
      </c>
      <c r="Q13" s="6">
        <v>4</v>
      </c>
      <c r="R13" s="258">
        <v>0.5</v>
      </c>
      <c r="S13" s="22">
        <v>8</v>
      </c>
      <c r="T13" s="24">
        <v>1</v>
      </c>
      <c r="U13" s="194"/>
      <c r="V13" s="245"/>
      <c r="W13" s="194"/>
      <c r="X13" s="245"/>
      <c r="Y13" s="194"/>
      <c r="Z13" s="245"/>
    </row>
    <row r="14" spans="1:32" ht="16.5">
      <c r="B14" s="283" t="s">
        <v>50</v>
      </c>
      <c r="C14" s="285">
        <v>0</v>
      </c>
      <c r="D14" s="258">
        <v>0</v>
      </c>
      <c r="E14" s="285">
        <v>12</v>
      </c>
      <c r="F14" s="258">
        <v>0.54545454545454541</v>
      </c>
      <c r="G14" s="10">
        <v>0</v>
      </c>
      <c r="H14" s="240">
        <v>0</v>
      </c>
      <c r="I14" s="10">
        <v>1</v>
      </c>
      <c r="J14" s="257">
        <v>1.3003901170351106E-3</v>
      </c>
      <c r="K14" s="10">
        <v>8</v>
      </c>
      <c r="L14" s="240">
        <v>3.3333333333333333E-2</v>
      </c>
      <c r="M14" s="10">
        <v>1</v>
      </c>
      <c r="N14" s="251">
        <v>1.6949152542372881E-2</v>
      </c>
      <c r="O14" s="10">
        <v>11</v>
      </c>
      <c r="P14" s="258">
        <v>0.5</v>
      </c>
      <c r="Q14" s="6">
        <v>11</v>
      </c>
      <c r="R14" s="258">
        <v>0.5</v>
      </c>
      <c r="S14" s="22">
        <v>22</v>
      </c>
      <c r="T14" s="24">
        <v>1</v>
      </c>
      <c r="U14" s="194"/>
      <c r="V14" s="245"/>
      <c r="W14" s="194"/>
      <c r="X14" s="245"/>
      <c r="Y14" s="194"/>
      <c r="Z14" s="245"/>
    </row>
    <row r="15" spans="1:32" ht="16.5">
      <c r="B15" s="283" t="s">
        <v>51</v>
      </c>
      <c r="C15" s="285">
        <v>5</v>
      </c>
      <c r="D15" s="258">
        <v>0.14705882352941177</v>
      </c>
      <c r="E15" s="285">
        <v>23</v>
      </c>
      <c r="F15" s="258">
        <v>0.67647058823529416</v>
      </c>
      <c r="G15" s="10">
        <v>0</v>
      </c>
      <c r="H15" s="240">
        <v>0</v>
      </c>
      <c r="I15" s="10">
        <v>1</v>
      </c>
      <c r="J15" s="257">
        <v>1.3003901170351106E-3</v>
      </c>
      <c r="K15" s="10">
        <v>5</v>
      </c>
      <c r="L15" s="240">
        <v>2.0833333333333332E-2</v>
      </c>
      <c r="M15" s="10">
        <v>0</v>
      </c>
      <c r="N15" s="251">
        <v>0</v>
      </c>
      <c r="O15" s="10">
        <v>23</v>
      </c>
      <c r="P15" s="258">
        <v>0.67647058823529416</v>
      </c>
      <c r="Q15" s="6">
        <v>11</v>
      </c>
      <c r="R15" s="258">
        <v>0.3235294117647059</v>
      </c>
      <c r="S15" s="22">
        <v>34</v>
      </c>
      <c r="T15" s="24">
        <v>1</v>
      </c>
      <c r="U15" s="194"/>
      <c r="V15" s="245"/>
      <c r="W15" s="194"/>
      <c r="X15" s="245"/>
      <c r="Y15" s="194"/>
      <c r="Z15" s="245"/>
    </row>
    <row r="16" spans="1:32" ht="16.5">
      <c r="B16" s="283" t="s">
        <v>52</v>
      </c>
      <c r="C16" s="285">
        <v>0</v>
      </c>
      <c r="D16" s="258">
        <v>0</v>
      </c>
      <c r="E16" s="285">
        <v>5</v>
      </c>
      <c r="F16" s="258">
        <v>0.19230769230769232</v>
      </c>
      <c r="G16" s="10">
        <v>4</v>
      </c>
      <c r="H16" s="240">
        <v>3.5398230088495575E-2</v>
      </c>
      <c r="I16" s="10">
        <v>2</v>
      </c>
      <c r="J16" s="257">
        <v>2.6007802340702211E-3</v>
      </c>
      <c r="K16" s="10">
        <v>11</v>
      </c>
      <c r="L16" s="240">
        <v>4.583333333333333E-2</v>
      </c>
      <c r="M16" s="10">
        <v>4</v>
      </c>
      <c r="N16" s="251">
        <v>6.7796610169491525E-2</v>
      </c>
      <c r="O16" s="10">
        <v>18</v>
      </c>
      <c r="P16" s="258">
        <v>0.69230769230769229</v>
      </c>
      <c r="Q16" s="6">
        <v>8</v>
      </c>
      <c r="R16" s="258">
        <v>0.30769230769230771</v>
      </c>
      <c r="S16" s="22">
        <v>26</v>
      </c>
      <c r="T16" s="24">
        <v>1</v>
      </c>
      <c r="U16" s="194"/>
      <c r="V16" s="245"/>
      <c r="W16" s="194"/>
      <c r="X16" s="245"/>
      <c r="Y16" s="194"/>
      <c r="Z16" s="245"/>
    </row>
    <row r="17" spans="2:26" ht="16.5">
      <c r="B17" s="283" t="s">
        <v>53</v>
      </c>
      <c r="C17" s="285">
        <v>0</v>
      </c>
      <c r="D17" s="258">
        <v>0</v>
      </c>
      <c r="E17" s="285">
        <v>6</v>
      </c>
      <c r="F17" s="258">
        <v>0.8571428571428571</v>
      </c>
      <c r="G17" s="10">
        <v>0</v>
      </c>
      <c r="H17" s="240">
        <v>0</v>
      </c>
      <c r="I17" s="10">
        <v>1</v>
      </c>
      <c r="J17" s="257">
        <v>1.3003901170351106E-3</v>
      </c>
      <c r="K17" s="10">
        <v>0</v>
      </c>
      <c r="L17" s="240">
        <v>0</v>
      </c>
      <c r="M17" s="10">
        <v>0</v>
      </c>
      <c r="N17" s="251">
        <v>0</v>
      </c>
      <c r="O17" s="10">
        <v>3</v>
      </c>
      <c r="P17" s="258">
        <v>0.42857142857142855</v>
      </c>
      <c r="Q17" s="6">
        <v>4</v>
      </c>
      <c r="R17" s="258">
        <v>0.5714285714285714</v>
      </c>
      <c r="S17" s="22">
        <v>7</v>
      </c>
      <c r="T17" s="24">
        <v>1</v>
      </c>
      <c r="U17" s="194"/>
      <c r="V17" s="245"/>
      <c r="W17" s="194"/>
      <c r="X17" s="245"/>
      <c r="Y17" s="194"/>
      <c r="Z17" s="245"/>
    </row>
    <row r="18" spans="2:26" ht="16.5">
      <c r="B18" s="283" t="s">
        <v>54</v>
      </c>
      <c r="C18" s="285">
        <v>3</v>
      </c>
      <c r="D18" s="258">
        <v>0.10344827586206896</v>
      </c>
      <c r="E18" s="285">
        <v>5</v>
      </c>
      <c r="F18" s="258">
        <v>0.17241379310344829</v>
      </c>
      <c r="G18" s="10">
        <v>0</v>
      </c>
      <c r="H18" s="240">
        <v>0</v>
      </c>
      <c r="I18" s="10">
        <v>7</v>
      </c>
      <c r="J18" s="257">
        <v>9.1027308192457735E-3</v>
      </c>
      <c r="K18" s="10">
        <v>8</v>
      </c>
      <c r="L18" s="240">
        <v>3.3333333333333333E-2</v>
      </c>
      <c r="M18" s="10">
        <v>6</v>
      </c>
      <c r="N18" s="251">
        <v>0.10169491525423729</v>
      </c>
      <c r="O18" s="10">
        <v>17</v>
      </c>
      <c r="P18" s="258">
        <v>0.58620689655172409</v>
      </c>
      <c r="Q18" s="6">
        <v>12</v>
      </c>
      <c r="R18" s="258">
        <v>0.41379310344827586</v>
      </c>
      <c r="S18" s="22">
        <v>29</v>
      </c>
      <c r="T18" s="24">
        <v>1</v>
      </c>
      <c r="U18" s="194"/>
      <c r="V18" s="245"/>
      <c r="W18" s="194"/>
      <c r="X18" s="245"/>
      <c r="Y18" s="194"/>
      <c r="Z18" s="245"/>
    </row>
    <row r="19" spans="2:26" ht="16.5">
      <c r="B19" s="283" t="s">
        <v>55</v>
      </c>
      <c r="C19" s="285">
        <v>5</v>
      </c>
      <c r="D19" s="258">
        <v>0.15151515151515152</v>
      </c>
      <c r="E19" s="285">
        <v>3</v>
      </c>
      <c r="F19" s="258">
        <v>9.0909090909090912E-2</v>
      </c>
      <c r="G19" s="10">
        <v>0</v>
      </c>
      <c r="H19" s="240">
        <v>0</v>
      </c>
      <c r="I19" s="10">
        <v>2</v>
      </c>
      <c r="J19" s="257">
        <v>2.6007802340702211E-3</v>
      </c>
      <c r="K19" s="10">
        <v>23</v>
      </c>
      <c r="L19" s="240">
        <v>9.583333333333334E-2</v>
      </c>
      <c r="M19" s="10">
        <v>0</v>
      </c>
      <c r="N19" s="251">
        <v>0</v>
      </c>
      <c r="O19" s="10">
        <v>19</v>
      </c>
      <c r="P19" s="258">
        <v>0.5757575757575758</v>
      </c>
      <c r="Q19" s="6">
        <v>14</v>
      </c>
      <c r="R19" s="258">
        <v>0.42424242424242425</v>
      </c>
      <c r="S19" s="22">
        <v>33</v>
      </c>
      <c r="T19" s="24">
        <v>1</v>
      </c>
      <c r="U19" s="194"/>
      <c r="V19" s="245"/>
      <c r="W19" s="194"/>
      <c r="X19" s="245"/>
      <c r="Y19" s="194"/>
      <c r="Z19" s="245"/>
    </row>
    <row r="20" spans="2:26" ht="16.5">
      <c r="B20" s="283" t="s">
        <v>56</v>
      </c>
      <c r="C20" s="285">
        <v>0</v>
      </c>
      <c r="D20" s="258">
        <v>0</v>
      </c>
      <c r="E20" s="285">
        <v>4</v>
      </c>
      <c r="F20" s="258">
        <v>0.12903225806451613</v>
      </c>
      <c r="G20" s="10">
        <v>18</v>
      </c>
      <c r="H20" s="240">
        <v>0.15929203539823009</v>
      </c>
      <c r="I20" s="10">
        <v>2</v>
      </c>
      <c r="J20" s="257">
        <v>2.6007802340702211E-3</v>
      </c>
      <c r="K20" s="10">
        <v>7</v>
      </c>
      <c r="L20" s="240">
        <v>2.9166666666666667E-2</v>
      </c>
      <c r="M20" s="10">
        <v>0</v>
      </c>
      <c r="N20" s="251">
        <v>0</v>
      </c>
      <c r="O20" s="10">
        <v>23</v>
      </c>
      <c r="P20" s="258">
        <v>0.74193548387096775</v>
      </c>
      <c r="Q20" s="6">
        <v>8</v>
      </c>
      <c r="R20" s="258">
        <v>0.25806451612903225</v>
      </c>
      <c r="S20" s="22">
        <v>31</v>
      </c>
      <c r="T20" s="24">
        <v>1</v>
      </c>
      <c r="U20" s="194"/>
      <c r="V20" s="245"/>
      <c r="W20" s="194"/>
      <c r="X20" s="245"/>
      <c r="Y20" s="194"/>
      <c r="Z20" s="245"/>
    </row>
    <row r="21" spans="2:26" ht="16.5">
      <c r="B21" s="283" t="s">
        <v>57</v>
      </c>
      <c r="C21" s="285">
        <v>0</v>
      </c>
      <c r="D21" s="258">
        <v>0</v>
      </c>
      <c r="E21" s="285">
        <v>8</v>
      </c>
      <c r="F21" s="258">
        <v>0.5</v>
      </c>
      <c r="G21" s="10">
        <v>1</v>
      </c>
      <c r="H21" s="240">
        <v>8.8495575221238937E-3</v>
      </c>
      <c r="I21" s="10">
        <v>0</v>
      </c>
      <c r="J21" s="257">
        <v>0</v>
      </c>
      <c r="K21" s="10">
        <v>6</v>
      </c>
      <c r="L21" s="240">
        <v>2.5000000000000001E-2</v>
      </c>
      <c r="M21" s="10">
        <v>1</v>
      </c>
      <c r="N21" s="251">
        <v>1.6949152542372881E-2</v>
      </c>
      <c r="O21" s="10">
        <v>8</v>
      </c>
      <c r="P21" s="258">
        <v>0.5</v>
      </c>
      <c r="Q21" s="6">
        <v>8</v>
      </c>
      <c r="R21" s="258">
        <v>0.5</v>
      </c>
      <c r="S21" s="22">
        <v>16</v>
      </c>
      <c r="T21" s="24">
        <v>1</v>
      </c>
      <c r="U21" s="194"/>
      <c r="V21" s="245"/>
      <c r="W21" s="194"/>
      <c r="X21" s="245"/>
      <c r="Y21" s="194"/>
      <c r="Z21" s="245"/>
    </row>
    <row r="22" spans="2:26" ht="16.5">
      <c r="B22" s="283" t="s">
        <v>58</v>
      </c>
      <c r="C22" s="285">
        <v>9</v>
      </c>
      <c r="D22" s="258">
        <v>0.125</v>
      </c>
      <c r="E22" s="285">
        <v>22</v>
      </c>
      <c r="F22" s="258">
        <v>0.30555555555555558</v>
      </c>
      <c r="G22" s="10">
        <v>11</v>
      </c>
      <c r="H22" s="240">
        <v>9.7345132743362831E-2</v>
      </c>
      <c r="I22" s="10">
        <v>4</v>
      </c>
      <c r="J22" s="257">
        <v>5.2015604681404422E-3</v>
      </c>
      <c r="K22" s="10">
        <v>26</v>
      </c>
      <c r="L22" s="240">
        <v>0.10833333333333334</v>
      </c>
      <c r="M22" s="10">
        <v>0</v>
      </c>
      <c r="N22" s="251">
        <v>0</v>
      </c>
      <c r="O22" s="10">
        <v>43</v>
      </c>
      <c r="P22" s="258">
        <v>0.59722222222222221</v>
      </c>
      <c r="Q22" s="6">
        <v>29</v>
      </c>
      <c r="R22" s="258">
        <v>0.40277777777777779</v>
      </c>
      <c r="S22" s="22">
        <v>72</v>
      </c>
      <c r="T22" s="24">
        <v>1</v>
      </c>
      <c r="U22" s="194"/>
      <c r="V22" s="245"/>
      <c r="W22" s="194"/>
      <c r="X22" s="245"/>
      <c r="Y22" s="194"/>
      <c r="Z22" s="245"/>
    </row>
    <row r="23" spans="2:26" ht="17.25" customHeight="1">
      <c r="B23" s="283" t="s">
        <v>59</v>
      </c>
      <c r="C23" s="285">
        <v>8</v>
      </c>
      <c r="D23" s="258">
        <v>0.44444444444444442</v>
      </c>
      <c r="E23" s="285">
        <v>1</v>
      </c>
      <c r="F23" s="258">
        <v>5.5555555555555552E-2</v>
      </c>
      <c r="G23" s="10">
        <v>2</v>
      </c>
      <c r="H23" s="240">
        <v>1.7699115044247787E-2</v>
      </c>
      <c r="I23" s="10">
        <v>1</v>
      </c>
      <c r="J23" s="257">
        <v>1.3003901170351106E-3</v>
      </c>
      <c r="K23" s="10">
        <v>5</v>
      </c>
      <c r="L23" s="240">
        <v>2.0833333333333332E-2</v>
      </c>
      <c r="M23" s="10">
        <v>1</v>
      </c>
      <c r="N23" s="251">
        <v>1.6949152542372881E-2</v>
      </c>
      <c r="O23" s="10">
        <v>14</v>
      </c>
      <c r="P23" s="258">
        <v>0.77777777777777779</v>
      </c>
      <c r="Q23" s="6">
        <v>4</v>
      </c>
      <c r="R23" s="258">
        <v>0.22222222222222221</v>
      </c>
      <c r="S23" s="22">
        <v>18</v>
      </c>
      <c r="T23" s="24">
        <v>1</v>
      </c>
      <c r="U23" s="194"/>
      <c r="V23" s="245"/>
      <c r="W23" s="194"/>
      <c r="X23" s="245"/>
      <c r="Y23" s="194"/>
      <c r="Z23" s="245"/>
    </row>
    <row r="24" spans="2:26" ht="16.5">
      <c r="B24" s="283" t="s">
        <v>60</v>
      </c>
      <c r="C24" s="285">
        <v>0</v>
      </c>
      <c r="D24" s="258">
        <v>0</v>
      </c>
      <c r="E24" s="285">
        <v>3</v>
      </c>
      <c r="F24" s="258">
        <v>0.15</v>
      </c>
      <c r="G24" s="10">
        <v>3</v>
      </c>
      <c r="H24" s="240">
        <v>2.6548672566371681E-2</v>
      </c>
      <c r="I24" s="10">
        <v>2</v>
      </c>
      <c r="J24" s="257">
        <v>2.6007802340702211E-3</v>
      </c>
      <c r="K24" s="10">
        <v>11</v>
      </c>
      <c r="L24" s="240">
        <v>4.583333333333333E-2</v>
      </c>
      <c r="M24" s="10">
        <v>1</v>
      </c>
      <c r="N24" s="251">
        <v>1.6949152542372881E-2</v>
      </c>
      <c r="O24" s="10">
        <v>13</v>
      </c>
      <c r="P24" s="258">
        <v>0.65</v>
      </c>
      <c r="Q24" s="6">
        <v>7</v>
      </c>
      <c r="R24" s="258">
        <v>0.35</v>
      </c>
      <c r="S24" s="22">
        <v>20</v>
      </c>
      <c r="T24" s="24">
        <v>1</v>
      </c>
      <c r="U24" s="194"/>
      <c r="V24" s="245"/>
      <c r="W24" s="194"/>
      <c r="X24" s="245"/>
      <c r="Y24" s="194"/>
      <c r="Z24" s="245"/>
    </row>
    <row r="25" spans="2:26" ht="16.5">
      <c r="B25" s="283" t="s">
        <v>61</v>
      </c>
      <c r="C25" s="285">
        <v>14</v>
      </c>
      <c r="D25" s="258">
        <v>0.19178082191780821</v>
      </c>
      <c r="E25" s="285">
        <v>4</v>
      </c>
      <c r="F25" s="258">
        <v>5.4794520547945202E-2</v>
      </c>
      <c r="G25" s="10">
        <v>0</v>
      </c>
      <c r="H25" s="240">
        <v>0</v>
      </c>
      <c r="I25" s="10">
        <v>2</v>
      </c>
      <c r="J25" s="257">
        <v>2.6007802340702211E-3</v>
      </c>
      <c r="K25" s="10">
        <v>44</v>
      </c>
      <c r="L25" s="240">
        <v>0.18333333333333332</v>
      </c>
      <c r="M25" s="10">
        <v>9</v>
      </c>
      <c r="N25" s="251">
        <v>0.15254237288135594</v>
      </c>
      <c r="O25" s="10">
        <v>59</v>
      </c>
      <c r="P25" s="258">
        <v>0.80821917808219179</v>
      </c>
      <c r="Q25" s="6">
        <v>14</v>
      </c>
      <c r="R25" s="258">
        <v>0.19178082191780821</v>
      </c>
      <c r="S25" s="22">
        <v>73</v>
      </c>
      <c r="T25" s="24">
        <v>1</v>
      </c>
      <c r="U25" s="194"/>
      <c r="V25" s="245"/>
      <c r="W25" s="194"/>
      <c r="X25" s="245"/>
      <c r="Y25" s="194"/>
      <c r="Z25" s="245"/>
    </row>
    <row r="26" spans="2:26" ht="16.5">
      <c r="B26" s="283" t="s">
        <v>62</v>
      </c>
      <c r="C26" s="285">
        <v>5</v>
      </c>
      <c r="D26" s="258">
        <v>0.1111111111111111</v>
      </c>
      <c r="E26" s="285">
        <v>25</v>
      </c>
      <c r="F26" s="258">
        <v>0.55555555555555558</v>
      </c>
      <c r="G26" s="10">
        <v>4</v>
      </c>
      <c r="H26" s="240">
        <v>3.5398230088495575E-2</v>
      </c>
      <c r="I26" s="10">
        <v>2</v>
      </c>
      <c r="J26" s="257">
        <v>2.6007802340702211E-3</v>
      </c>
      <c r="K26" s="10">
        <v>9</v>
      </c>
      <c r="L26" s="240">
        <v>3.7499999999999999E-2</v>
      </c>
      <c r="M26" s="10">
        <v>0</v>
      </c>
      <c r="N26" s="251">
        <v>0</v>
      </c>
      <c r="O26" s="10">
        <v>30</v>
      </c>
      <c r="P26" s="258">
        <v>0.66666666666666663</v>
      </c>
      <c r="Q26" s="6">
        <v>15</v>
      </c>
      <c r="R26" s="258">
        <v>0.33333333333333331</v>
      </c>
      <c r="S26" s="22">
        <v>45</v>
      </c>
      <c r="T26" s="24">
        <v>1</v>
      </c>
      <c r="U26" s="194"/>
      <c r="V26" s="245"/>
      <c r="W26" s="194"/>
      <c r="X26" s="245"/>
      <c r="Y26" s="194"/>
      <c r="Z26" s="245"/>
    </row>
    <row r="27" spans="2:26" ht="16.5">
      <c r="B27" s="283" t="s">
        <v>63</v>
      </c>
      <c r="C27" s="285">
        <v>3</v>
      </c>
      <c r="D27" s="258">
        <v>7.6923076923076927E-2</v>
      </c>
      <c r="E27" s="285">
        <v>16</v>
      </c>
      <c r="F27" s="258">
        <v>0.41025641025641024</v>
      </c>
      <c r="G27" s="10">
        <v>0</v>
      </c>
      <c r="H27" s="240">
        <v>0</v>
      </c>
      <c r="I27" s="10">
        <v>5</v>
      </c>
      <c r="J27" s="257">
        <v>6.5019505851755524E-3</v>
      </c>
      <c r="K27" s="10">
        <v>15</v>
      </c>
      <c r="L27" s="240">
        <v>6.25E-2</v>
      </c>
      <c r="M27" s="10">
        <v>0</v>
      </c>
      <c r="N27" s="251">
        <v>0</v>
      </c>
      <c r="O27" s="10">
        <v>25</v>
      </c>
      <c r="P27" s="258">
        <v>0.64102564102564108</v>
      </c>
      <c r="Q27" s="6">
        <v>14</v>
      </c>
      <c r="R27" s="258">
        <v>0.35897435897435898</v>
      </c>
      <c r="S27" s="22">
        <v>39</v>
      </c>
      <c r="T27" s="24">
        <v>1</v>
      </c>
      <c r="U27" s="194"/>
      <c r="V27" s="245"/>
      <c r="W27" s="194"/>
      <c r="X27" s="245"/>
      <c r="Y27" s="194"/>
      <c r="Z27" s="245"/>
    </row>
    <row r="28" spans="2:26" ht="16.5">
      <c r="B28" s="283" t="s">
        <v>64</v>
      </c>
      <c r="C28" s="285">
        <v>4</v>
      </c>
      <c r="D28" s="258">
        <v>0.14285714285714285</v>
      </c>
      <c r="E28" s="285">
        <v>5</v>
      </c>
      <c r="F28" s="258">
        <v>0.17857142857142858</v>
      </c>
      <c r="G28" s="10">
        <v>0</v>
      </c>
      <c r="H28" s="240">
        <v>0</v>
      </c>
      <c r="I28" s="10">
        <v>5</v>
      </c>
      <c r="J28" s="257">
        <v>6.5019505851755524E-3</v>
      </c>
      <c r="K28" s="10">
        <v>6</v>
      </c>
      <c r="L28" s="240">
        <v>2.5000000000000001E-2</v>
      </c>
      <c r="M28" s="10">
        <v>8</v>
      </c>
      <c r="N28" s="251">
        <v>0.13559322033898305</v>
      </c>
      <c r="O28" s="10">
        <v>19</v>
      </c>
      <c r="P28" s="258">
        <v>0.6785714285714286</v>
      </c>
      <c r="Q28" s="6">
        <v>9</v>
      </c>
      <c r="R28" s="258">
        <v>0.32142857142857145</v>
      </c>
      <c r="S28" s="22">
        <v>28</v>
      </c>
      <c r="T28" s="24">
        <v>1</v>
      </c>
      <c r="U28" s="194"/>
      <c r="V28" s="245"/>
      <c r="W28" s="194"/>
      <c r="X28" s="245"/>
      <c r="Y28" s="194"/>
      <c r="Z28" s="245"/>
    </row>
    <row r="29" spans="2:26" ht="16.5">
      <c r="B29" s="283" t="s">
        <v>65</v>
      </c>
      <c r="C29" s="285">
        <v>10</v>
      </c>
      <c r="D29" s="258">
        <v>0.25641025641025639</v>
      </c>
      <c r="E29" s="285">
        <v>15</v>
      </c>
      <c r="F29" s="258">
        <v>0.38461538461538464</v>
      </c>
      <c r="G29" s="10">
        <v>0</v>
      </c>
      <c r="H29" s="240">
        <v>0</v>
      </c>
      <c r="I29" s="10">
        <v>2</v>
      </c>
      <c r="J29" s="257">
        <v>2.6007802340702211E-3</v>
      </c>
      <c r="K29" s="10">
        <v>9</v>
      </c>
      <c r="L29" s="240">
        <v>3.7499999999999999E-2</v>
      </c>
      <c r="M29" s="10">
        <v>3</v>
      </c>
      <c r="N29" s="251">
        <v>5.0847457627118647E-2</v>
      </c>
      <c r="O29" s="10">
        <v>26</v>
      </c>
      <c r="P29" s="258">
        <v>0.66666666666666663</v>
      </c>
      <c r="Q29" s="6">
        <v>13</v>
      </c>
      <c r="R29" s="258">
        <v>0.33333333333333331</v>
      </c>
      <c r="S29" s="22">
        <v>39</v>
      </c>
      <c r="T29" s="24">
        <v>1</v>
      </c>
      <c r="U29" s="194"/>
      <c r="V29" s="245"/>
      <c r="W29" s="194"/>
      <c r="X29" s="245"/>
      <c r="Y29" s="194"/>
      <c r="Z29" s="245"/>
    </row>
    <row r="30" spans="2:26" ht="16.5">
      <c r="B30" s="283" t="s">
        <v>66</v>
      </c>
      <c r="C30" s="285">
        <v>0</v>
      </c>
      <c r="D30" s="258">
        <v>0</v>
      </c>
      <c r="E30" s="285">
        <v>12</v>
      </c>
      <c r="F30" s="258">
        <v>0.63157894736842102</v>
      </c>
      <c r="G30" s="10">
        <v>1</v>
      </c>
      <c r="H30" s="240">
        <v>8.8495575221238937E-3</v>
      </c>
      <c r="I30" s="10">
        <v>2</v>
      </c>
      <c r="J30" s="257">
        <v>2.6007802340702211E-3</v>
      </c>
      <c r="K30" s="10">
        <v>4</v>
      </c>
      <c r="L30" s="240">
        <v>1.6666666666666666E-2</v>
      </c>
      <c r="M30" s="10">
        <v>0</v>
      </c>
      <c r="N30" s="251">
        <v>0</v>
      </c>
      <c r="O30" s="10">
        <v>11</v>
      </c>
      <c r="P30" s="258">
        <v>0.57894736842105265</v>
      </c>
      <c r="Q30" s="6">
        <v>8</v>
      </c>
      <c r="R30" s="258">
        <v>0.42105263157894735</v>
      </c>
      <c r="S30" s="22">
        <v>19</v>
      </c>
      <c r="T30" s="24">
        <v>1</v>
      </c>
      <c r="U30" s="194"/>
      <c r="V30" s="245"/>
      <c r="W30" s="194"/>
      <c r="X30" s="245"/>
      <c r="Y30" s="194"/>
      <c r="Z30" s="245"/>
    </row>
    <row r="31" spans="2:26" ht="16.5">
      <c r="B31" s="283" t="s">
        <v>67</v>
      </c>
      <c r="C31" s="285">
        <v>0</v>
      </c>
      <c r="D31" s="258">
        <v>0</v>
      </c>
      <c r="E31" s="285">
        <v>1</v>
      </c>
      <c r="F31" s="258">
        <v>3.3333333333333333E-2</v>
      </c>
      <c r="G31" s="10">
        <v>8</v>
      </c>
      <c r="H31" s="240">
        <v>7.0796460176991149E-2</v>
      </c>
      <c r="I31" s="10">
        <v>1</v>
      </c>
      <c r="J31" s="257">
        <v>1.3003901170351106E-3</v>
      </c>
      <c r="K31" s="10">
        <v>8</v>
      </c>
      <c r="L31" s="240">
        <v>3.3333333333333333E-2</v>
      </c>
      <c r="M31" s="10">
        <v>12</v>
      </c>
      <c r="N31" s="251">
        <v>0.20338983050847459</v>
      </c>
      <c r="O31" s="10">
        <v>13</v>
      </c>
      <c r="P31" s="258">
        <v>0.43333333333333335</v>
      </c>
      <c r="Q31" s="6">
        <v>17</v>
      </c>
      <c r="R31" s="258">
        <v>0.56666666666666665</v>
      </c>
      <c r="S31" s="22">
        <v>30</v>
      </c>
      <c r="T31" s="24">
        <v>1</v>
      </c>
      <c r="U31" s="194"/>
      <c r="V31" s="245"/>
      <c r="W31" s="194"/>
      <c r="X31" s="245"/>
      <c r="Y31" s="194"/>
      <c r="Z31" s="245"/>
    </row>
    <row r="32" spans="2:26" ht="17.25" customHeight="1">
      <c r="B32" s="283" t="s">
        <v>68</v>
      </c>
      <c r="C32" s="286">
        <v>0</v>
      </c>
      <c r="D32" s="258">
        <v>0</v>
      </c>
      <c r="E32" s="286">
        <v>8</v>
      </c>
      <c r="F32" s="258">
        <v>0.38095238095238093</v>
      </c>
      <c r="G32" s="10">
        <v>9</v>
      </c>
      <c r="H32" s="240">
        <v>7.9646017699115043E-2</v>
      </c>
      <c r="I32" s="10">
        <v>1</v>
      </c>
      <c r="J32" s="257">
        <v>1.3003901170351106E-3</v>
      </c>
      <c r="K32" s="10">
        <v>3</v>
      </c>
      <c r="L32" s="240">
        <v>1.2500000000000001E-2</v>
      </c>
      <c r="M32" s="10">
        <v>0</v>
      </c>
      <c r="N32" s="251">
        <v>0</v>
      </c>
      <c r="O32" s="10">
        <v>9</v>
      </c>
      <c r="P32" s="258">
        <v>0.42857142857142855</v>
      </c>
      <c r="Q32" s="6">
        <v>12</v>
      </c>
      <c r="R32" s="258">
        <v>0.5714285714285714</v>
      </c>
      <c r="S32" s="22">
        <v>21</v>
      </c>
      <c r="T32" s="24">
        <v>1</v>
      </c>
      <c r="U32" s="194"/>
      <c r="V32" s="245"/>
      <c r="W32" s="194"/>
      <c r="X32" s="245"/>
      <c r="Y32" s="194"/>
      <c r="Z32" s="245"/>
    </row>
    <row r="33" spans="2:2">
      <c r="B33" s="287" t="s">
        <v>258</v>
      </c>
    </row>
    <row r="34" spans="2:2">
      <c r="B34" s="288" t="s">
        <v>380</v>
      </c>
    </row>
    <row r="35" spans="2:2">
      <c r="B35" s="288" t="s">
        <v>381</v>
      </c>
    </row>
  </sheetData>
  <mergeCells count="16">
    <mergeCell ref="Y6:Z6"/>
    <mergeCell ref="A1:Z1"/>
    <mergeCell ref="B5:B7"/>
    <mergeCell ref="C5:N5"/>
    <mergeCell ref="O5:R5"/>
    <mergeCell ref="S5:T6"/>
    <mergeCell ref="C6:D6"/>
    <mergeCell ref="E6:F6"/>
    <mergeCell ref="G6:H6"/>
    <mergeCell ref="I6:J6"/>
    <mergeCell ref="K6:L6"/>
    <mergeCell ref="M6:N6"/>
    <mergeCell ref="O6:P6"/>
    <mergeCell ref="Q6:R6"/>
    <mergeCell ref="U6:V6"/>
    <mergeCell ref="W6:X6"/>
  </mergeCells>
  <hyperlinks>
    <hyperlink ref="AF4" location="'ÍNDICE '!A1" display="ÍNDICE"/>
    <hyperlink ref="V5" location="'ÍNDICE '!A1" display="ÍNDICE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showGridLines="0" zoomScaleNormal="100" workbookViewId="0">
      <selection sqref="A1:U1"/>
    </sheetView>
  </sheetViews>
  <sheetFormatPr baseColWidth="10" defaultRowHeight="15.75"/>
  <cols>
    <col min="2" max="2" width="28" customWidth="1"/>
    <col min="3" max="3" width="26.375" customWidth="1"/>
    <col min="5" max="5" width="15.125" customWidth="1"/>
    <col min="7" max="7" width="13.625" customWidth="1"/>
    <col min="18" max="19" width="11" style="188"/>
  </cols>
  <sheetData>
    <row r="1" spans="1:24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</row>
    <row r="2" spans="1:24">
      <c r="B2" s="135" t="s">
        <v>312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T2" s="188"/>
      <c r="U2" s="188"/>
      <c r="V2" s="188"/>
      <c r="W2" s="188"/>
      <c r="X2" s="136" t="s">
        <v>184</v>
      </c>
    </row>
    <row r="3" spans="1:24">
      <c r="B3" s="135" t="s">
        <v>396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T3" s="136" t="s">
        <v>184</v>
      </c>
    </row>
    <row r="5" spans="1:24">
      <c r="B5" s="376" t="s">
        <v>69</v>
      </c>
      <c r="C5" s="377" t="s">
        <v>340</v>
      </c>
      <c r="D5" s="378"/>
      <c r="E5" s="378"/>
      <c r="F5" s="378"/>
      <c r="G5" s="379"/>
      <c r="H5" s="382" t="s">
        <v>104</v>
      </c>
      <c r="I5" s="382"/>
      <c r="J5" s="190"/>
      <c r="K5" s="242" t="s">
        <v>184</v>
      </c>
      <c r="L5" s="190"/>
      <c r="M5" s="190"/>
      <c r="N5" s="190"/>
      <c r="O5" s="190"/>
    </row>
    <row r="6" spans="1:24" ht="27">
      <c r="B6" s="376"/>
      <c r="C6" s="252" t="s">
        <v>339</v>
      </c>
      <c r="D6" s="380" t="s">
        <v>241</v>
      </c>
      <c r="E6" s="380"/>
      <c r="F6" s="380" t="s">
        <v>242</v>
      </c>
      <c r="G6" s="380"/>
      <c r="H6" s="382"/>
      <c r="I6" s="382"/>
      <c r="J6" s="190"/>
      <c r="K6" s="190"/>
      <c r="L6" s="190"/>
      <c r="M6" s="190"/>
      <c r="N6" s="190"/>
      <c r="O6" s="190"/>
    </row>
    <row r="7" spans="1:24" ht="15.75" customHeight="1">
      <c r="B7" s="376"/>
      <c r="C7" s="205" t="s">
        <v>75</v>
      </c>
      <c r="D7" s="205" t="s">
        <v>75</v>
      </c>
      <c r="E7" s="205" t="s">
        <v>76</v>
      </c>
      <c r="F7" s="205" t="s">
        <v>75</v>
      </c>
      <c r="G7" s="205" t="s">
        <v>76</v>
      </c>
      <c r="H7" s="265" t="s">
        <v>88</v>
      </c>
      <c r="I7" s="265" t="s">
        <v>76</v>
      </c>
      <c r="J7" s="419"/>
      <c r="K7" s="419"/>
      <c r="L7" s="419"/>
      <c r="M7" s="419"/>
      <c r="N7" s="419"/>
      <c r="O7" s="419"/>
    </row>
    <row r="8" spans="1:24">
      <c r="B8" s="132" t="s">
        <v>77</v>
      </c>
      <c r="C8" s="22">
        <v>421</v>
      </c>
      <c r="D8" s="22">
        <v>274</v>
      </c>
      <c r="E8" s="257">
        <v>0.65083135391923985</v>
      </c>
      <c r="F8" s="22">
        <v>147</v>
      </c>
      <c r="G8" s="257">
        <v>0.34916864608076009</v>
      </c>
      <c r="H8" s="22">
        <v>421</v>
      </c>
      <c r="I8" s="266">
        <v>1</v>
      </c>
      <c r="J8" s="191"/>
      <c r="K8" s="191"/>
      <c r="L8" s="191"/>
      <c r="M8" s="191"/>
      <c r="N8" s="191"/>
      <c r="O8" s="191"/>
    </row>
    <row r="9" spans="1:24" ht="16.5">
      <c r="B9" s="14" t="s">
        <v>45</v>
      </c>
      <c r="C9" s="10">
        <v>4</v>
      </c>
      <c r="D9" s="10">
        <v>0</v>
      </c>
      <c r="E9" s="258">
        <v>0</v>
      </c>
      <c r="F9" s="10">
        <v>4</v>
      </c>
      <c r="G9" s="258">
        <v>1</v>
      </c>
      <c r="H9" s="267">
        <v>4</v>
      </c>
      <c r="I9" s="266">
        <v>1</v>
      </c>
      <c r="J9" s="192"/>
      <c r="K9" s="193"/>
      <c r="L9" s="192"/>
      <c r="M9" s="193"/>
      <c r="N9" s="192"/>
      <c r="O9" s="193"/>
    </row>
    <row r="10" spans="1:24" ht="16.5">
      <c r="B10" s="14" t="s">
        <v>46</v>
      </c>
      <c r="C10" s="10">
        <v>6</v>
      </c>
      <c r="D10" s="10">
        <v>3</v>
      </c>
      <c r="E10" s="258">
        <v>0.5</v>
      </c>
      <c r="F10" s="10">
        <v>3</v>
      </c>
      <c r="G10" s="258">
        <v>0.5</v>
      </c>
      <c r="H10" s="267">
        <v>6</v>
      </c>
      <c r="I10" s="266">
        <v>1</v>
      </c>
      <c r="J10" s="196"/>
      <c r="K10" s="195"/>
      <c r="L10" s="194"/>
      <c r="M10" s="195"/>
      <c r="N10" s="194"/>
      <c r="O10" s="195"/>
    </row>
    <row r="11" spans="1:24" ht="16.5">
      <c r="B11" s="14" t="s">
        <v>78</v>
      </c>
      <c r="C11" s="10">
        <v>7</v>
      </c>
      <c r="D11" s="10">
        <v>7</v>
      </c>
      <c r="E11" s="258">
        <v>1</v>
      </c>
      <c r="F11" s="10"/>
      <c r="G11" s="258">
        <v>0</v>
      </c>
      <c r="H11" s="267">
        <v>7</v>
      </c>
      <c r="I11" s="266">
        <v>1</v>
      </c>
      <c r="J11" s="196"/>
      <c r="K11" s="195"/>
      <c r="L11" s="194"/>
      <c r="M11" s="195"/>
      <c r="N11" s="194"/>
      <c r="O11" s="195"/>
    </row>
    <row r="12" spans="1:24" ht="16.5">
      <c r="B12" s="14" t="s">
        <v>48</v>
      </c>
      <c r="C12" s="10">
        <v>33</v>
      </c>
      <c r="D12" s="10">
        <v>26</v>
      </c>
      <c r="E12" s="258">
        <v>0.78787878787878785</v>
      </c>
      <c r="F12" s="10">
        <v>7</v>
      </c>
      <c r="G12" s="258">
        <v>0.21212121212121213</v>
      </c>
      <c r="H12" s="267">
        <v>33</v>
      </c>
      <c r="I12" s="266">
        <v>1</v>
      </c>
      <c r="J12" s="196"/>
      <c r="K12" s="195"/>
      <c r="L12" s="194"/>
      <c r="M12" s="195"/>
      <c r="N12" s="194"/>
      <c r="O12" s="195"/>
    </row>
    <row r="13" spans="1:24" ht="16.5">
      <c r="B13" s="14" t="s">
        <v>49</v>
      </c>
      <c r="C13" s="10">
        <v>9</v>
      </c>
      <c r="D13" s="10">
        <v>7</v>
      </c>
      <c r="E13" s="258">
        <v>0.77777777777777779</v>
      </c>
      <c r="F13" s="10">
        <v>2</v>
      </c>
      <c r="G13" s="258">
        <v>0.22222222222222221</v>
      </c>
      <c r="H13" s="267">
        <v>9</v>
      </c>
      <c r="I13" s="266">
        <v>1</v>
      </c>
      <c r="J13" s="196"/>
      <c r="K13" s="195"/>
      <c r="L13" s="194"/>
      <c r="M13" s="195"/>
      <c r="N13" s="194"/>
      <c r="O13" s="195"/>
    </row>
    <row r="14" spans="1:24" ht="16.5">
      <c r="B14" s="14" t="s">
        <v>50</v>
      </c>
      <c r="C14" s="10">
        <v>2</v>
      </c>
      <c r="D14" s="10">
        <v>1</v>
      </c>
      <c r="E14" s="258">
        <v>0.5</v>
      </c>
      <c r="F14" s="10">
        <v>1</v>
      </c>
      <c r="G14" s="258">
        <v>0.5</v>
      </c>
      <c r="H14" s="267">
        <v>2</v>
      </c>
      <c r="I14" s="266">
        <v>1</v>
      </c>
      <c r="J14" s="196"/>
      <c r="K14" s="195"/>
      <c r="L14" s="194"/>
      <c r="M14" s="195"/>
      <c r="N14" s="194"/>
      <c r="O14" s="195"/>
    </row>
    <row r="15" spans="1:24" ht="16.5">
      <c r="B15" s="14" t="s">
        <v>51</v>
      </c>
      <c r="C15" s="10">
        <v>5</v>
      </c>
      <c r="D15" s="10">
        <v>3</v>
      </c>
      <c r="E15" s="258">
        <v>0.6</v>
      </c>
      <c r="F15" s="10">
        <v>2</v>
      </c>
      <c r="G15" s="258">
        <v>0.4</v>
      </c>
      <c r="H15" s="267">
        <v>5</v>
      </c>
      <c r="I15" s="266">
        <v>1</v>
      </c>
      <c r="J15" s="196"/>
      <c r="K15" s="195"/>
      <c r="L15" s="194"/>
      <c r="M15" s="195"/>
      <c r="N15" s="194"/>
      <c r="O15" s="195"/>
    </row>
    <row r="16" spans="1:24" ht="16.5">
      <c r="B16" s="14" t="s">
        <v>52</v>
      </c>
      <c r="C16" s="10">
        <v>11</v>
      </c>
      <c r="D16" s="10">
        <v>10</v>
      </c>
      <c r="E16" s="258">
        <v>0.90909090909090906</v>
      </c>
      <c r="F16" s="10">
        <v>1</v>
      </c>
      <c r="G16" s="258">
        <v>9.0909090909090912E-2</v>
      </c>
      <c r="H16" s="267">
        <v>11</v>
      </c>
      <c r="I16" s="266">
        <v>1</v>
      </c>
      <c r="J16" s="196"/>
      <c r="K16" s="195"/>
      <c r="L16" s="194"/>
      <c r="M16" s="195"/>
      <c r="N16" s="194"/>
      <c r="O16" s="195"/>
    </row>
    <row r="17" spans="2:15" ht="16.5">
      <c r="B17" s="14" t="s">
        <v>53</v>
      </c>
      <c r="C17" s="10">
        <v>0</v>
      </c>
      <c r="D17" s="10"/>
      <c r="E17" s="258">
        <v>0</v>
      </c>
      <c r="F17" s="10"/>
      <c r="G17" s="258">
        <v>0</v>
      </c>
      <c r="H17" s="267">
        <v>0</v>
      </c>
      <c r="I17" s="266">
        <v>0</v>
      </c>
      <c r="J17" s="196"/>
      <c r="K17" s="195"/>
      <c r="L17" s="194"/>
      <c r="M17" s="195"/>
      <c r="N17" s="194"/>
      <c r="O17" s="195"/>
    </row>
    <row r="18" spans="2:15" ht="16.5">
      <c r="B18" s="14" t="s">
        <v>54</v>
      </c>
      <c r="C18" s="10">
        <v>63</v>
      </c>
      <c r="D18" s="10">
        <v>32</v>
      </c>
      <c r="E18" s="258">
        <v>0.50793650793650791</v>
      </c>
      <c r="F18" s="10">
        <v>31</v>
      </c>
      <c r="G18" s="258">
        <v>0.49206349206349204</v>
      </c>
      <c r="H18" s="267">
        <v>63</v>
      </c>
      <c r="I18" s="266">
        <v>1</v>
      </c>
      <c r="J18" s="196"/>
      <c r="K18" s="195"/>
      <c r="L18" s="194"/>
      <c r="M18" s="195"/>
      <c r="N18" s="194"/>
      <c r="O18" s="195"/>
    </row>
    <row r="19" spans="2:15" ht="16.5">
      <c r="B19" s="14" t="s">
        <v>55</v>
      </c>
      <c r="C19" s="10">
        <v>13</v>
      </c>
      <c r="D19" s="10">
        <v>10</v>
      </c>
      <c r="E19" s="258">
        <v>0.76923076923076927</v>
      </c>
      <c r="F19" s="10">
        <v>3</v>
      </c>
      <c r="G19" s="258">
        <v>0.23076923076923078</v>
      </c>
      <c r="H19" s="267">
        <v>13</v>
      </c>
      <c r="I19" s="266">
        <v>1</v>
      </c>
      <c r="J19" s="196"/>
      <c r="K19" s="195"/>
      <c r="L19" s="194"/>
      <c r="M19" s="195"/>
      <c r="N19" s="194"/>
      <c r="O19" s="195"/>
    </row>
    <row r="20" spans="2:15" ht="16.5">
      <c r="B20" s="14" t="s">
        <v>56</v>
      </c>
      <c r="C20" s="10">
        <v>12</v>
      </c>
      <c r="D20" s="10">
        <v>8</v>
      </c>
      <c r="E20" s="258">
        <v>0.66666666666666663</v>
      </c>
      <c r="F20" s="10">
        <v>4</v>
      </c>
      <c r="G20" s="258">
        <v>0.33333333333333331</v>
      </c>
      <c r="H20" s="267">
        <v>12</v>
      </c>
      <c r="I20" s="266">
        <v>1</v>
      </c>
      <c r="J20" s="196"/>
      <c r="K20" s="195"/>
      <c r="L20" s="194"/>
      <c r="M20" s="195"/>
      <c r="N20" s="194"/>
      <c r="O20" s="195"/>
    </row>
    <row r="21" spans="2:15" ht="16.5">
      <c r="B21" s="14" t="s">
        <v>57</v>
      </c>
      <c r="C21" s="10">
        <v>37</v>
      </c>
      <c r="D21" s="10">
        <v>31</v>
      </c>
      <c r="E21" s="258">
        <v>0.83783783783783783</v>
      </c>
      <c r="F21" s="10">
        <v>6</v>
      </c>
      <c r="G21" s="258">
        <v>0.16216216216216217</v>
      </c>
      <c r="H21" s="267">
        <v>37</v>
      </c>
      <c r="I21" s="266">
        <v>1</v>
      </c>
      <c r="J21" s="196"/>
      <c r="K21" s="195"/>
      <c r="L21" s="194"/>
      <c r="M21" s="195"/>
      <c r="N21" s="194"/>
      <c r="O21" s="195"/>
    </row>
    <row r="22" spans="2:15" ht="16.5">
      <c r="B22" s="14" t="s">
        <v>58</v>
      </c>
      <c r="C22" s="10">
        <v>13</v>
      </c>
      <c r="D22" s="10">
        <v>8</v>
      </c>
      <c r="E22" s="258">
        <v>0.61538461538461542</v>
      </c>
      <c r="F22" s="10">
        <v>5</v>
      </c>
      <c r="G22" s="258">
        <v>0.38461538461538464</v>
      </c>
      <c r="H22" s="267">
        <v>13</v>
      </c>
      <c r="I22" s="266">
        <v>1</v>
      </c>
      <c r="J22" s="196"/>
      <c r="K22" s="195"/>
      <c r="L22" s="194"/>
      <c r="M22" s="195"/>
      <c r="N22" s="194"/>
      <c r="O22" s="195"/>
    </row>
    <row r="23" spans="2:15" ht="16.5">
      <c r="B23" s="14" t="s">
        <v>59</v>
      </c>
      <c r="C23" s="10">
        <v>8</v>
      </c>
      <c r="D23" s="10">
        <v>6</v>
      </c>
      <c r="E23" s="258">
        <v>0.75</v>
      </c>
      <c r="F23" s="10">
        <v>2</v>
      </c>
      <c r="G23" s="258">
        <v>0.25</v>
      </c>
      <c r="H23" s="267">
        <v>8</v>
      </c>
      <c r="I23" s="266">
        <v>1</v>
      </c>
      <c r="J23" s="196"/>
      <c r="K23" s="195"/>
      <c r="L23" s="194"/>
      <c r="M23" s="195"/>
      <c r="N23" s="194"/>
      <c r="O23" s="195"/>
    </row>
    <row r="24" spans="2:15" ht="16.5">
      <c r="B24" s="14" t="s">
        <v>60</v>
      </c>
      <c r="C24" s="10">
        <v>13</v>
      </c>
      <c r="D24" s="10">
        <v>7</v>
      </c>
      <c r="E24" s="258">
        <v>0.53846153846153844</v>
      </c>
      <c r="F24" s="10">
        <v>6</v>
      </c>
      <c r="G24" s="258">
        <v>0.46153846153846156</v>
      </c>
      <c r="H24" s="267">
        <v>13</v>
      </c>
      <c r="I24" s="266">
        <v>1</v>
      </c>
      <c r="J24" s="196"/>
      <c r="K24" s="195"/>
      <c r="L24" s="194"/>
      <c r="M24" s="195"/>
      <c r="N24" s="194"/>
      <c r="O24" s="195"/>
    </row>
    <row r="25" spans="2:15" ht="16.5">
      <c r="B25" s="14" t="s">
        <v>61</v>
      </c>
      <c r="C25" s="10">
        <v>55</v>
      </c>
      <c r="D25" s="10">
        <v>31</v>
      </c>
      <c r="E25" s="258">
        <v>0.5636363636363636</v>
      </c>
      <c r="F25" s="10">
        <v>24</v>
      </c>
      <c r="G25" s="258">
        <v>0.43636363636363634</v>
      </c>
      <c r="H25" s="267">
        <v>55</v>
      </c>
      <c r="I25" s="266">
        <v>1</v>
      </c>
      <c r="J25" s="196"/>
      <c r="K25" s="195"/>
      <c r="L25" s="194"/>
      <c r="M25" s="195"/>
      <c r="N25" s="194"/>
      <c r="O25" s="195"/>
    </row>
    <row r="26" spans="2:15" ht="16.5">
      <c r="B26" s="14" t="s">
        <v>62</v>
      </c>
      <c r="C26" s="10">
        <v>20</v>
      </c>
      <c r="D26" s="10">
        <v>12</v>
      </c>
      <c r="E26" s="258">
        <v>0.6</v>
      </c>
      <c r="F26" s="10">
        <v>8</v>
      </c>
      <c r="G26" s="258">
        <v>0.4</v>
      </c>
      <c r="H26" s="267">
        <v>20</v>
      </c>
      <c r="I26" s="266">
        <v>1</v>
      </c>
      <c r="J26" s="196"/>
      <c r="K26" s="195"/>
      <c r="L26" s="194"/>
      <c r="M26" s="195"/>
      <c r="N26" s="194"/>
      <c r="O26" s="195"/>
    </row>
    <row r="27" spans="2:15" ht="16.5">
      <c r="B27" s="14" t="s">
        <v>63</v>
      </c>
      <c r="C27" s="10">
        <v>61</v>
      </c>
      <c r="D27" s="10">
        <v>37</v>
      </c>
      <c r="E27" s="258">
        <v>0.60655737704918034</v>
      </c>
      <c r="F27" s="10">
        <v>24</v>
      </c>
      <c r="G27" s="258">
        <v>0.39344262295081966</v>
      </c>
      <c r="H27" s="267">
        <v>61</v>
      </c>
      <c r="I27" s="266">
        <v>1</v>
      </c>
      <c r="J27" s="196"/>
      <c r="K27" s="195"/>
      <c r="L27" s="194"/>
      <c r="M27" s="195"/>
      <c r="N27" s="194"/>
      <c r="O27" s="195"/>
    </row>
    <row r="28" spans="2:15" ht="16.5">
      <c r="B28" s="14" t="s">
        <v>64</v>
      </c>
      <c r="C28" s="10">
        <v>3</v>
      </c>
      <c r="D28" s="10">
        <v>2</v>
      </c>
      <c r="E28" s="258">
        <v>0.66666666666666663</v>
      </c>
      <c r="F28" s="10">
        <v>1</v>
      </c>
      <c r="G28" s="258">
        <v>0.33333333333333331</v>
      </c>
      <c r="H28" s="267">
        <v>3</v>
      </c>
      <c r="I28" s="266">
        <v>1</v>
      </c>
      <c r="J28" s="196"/>
      <c r="K28" s="195"/>
      <c r="L28" s="194"/>
      <c r="M28" s="195"/>
      <c r="N28" s="194"/>
      <c r="O28" s="195"/>
    </row>
    <row r="29" spans="2:15" ht="15.75" customHeight="1">
      <c r="B29" s="14" t="s">
        <v>65</v>
      </c>
      <c r="C29" s="10">
        <v>3</v>
      </c>
      <c r="D29" s="10">
        <v>2</v>
      </c>
      <c r="E29" s="258">
        <v>0.66666666666666663</v>
      </c>
      <c r="F29" s="10">
        <v>1</v>
      </c>
      <c r="G29" s="258">
        <v>0.33333333333333331</v>
      </c>
      <c r="H29" s="267">
        <v>3</v>
      </c>
      <c r="I29" s="266">
        <v>1</v>
      </c>
      <c r="J29" s="196"/>
      <c r="K29" s="195"/>
      <c r="L29" s="194"/>
      <c r="M29" s="195"/>
      <c r="N29" s="194"/>
      <c r="O29" s="195"/>
    </row>
    <row r="30" spans="2:15" ht="16.5">
      <c r="B30" s="14" t="s">
        <v>66</v>
      </c>
      <c r="C30" s="10">
        <v>15</v>
      </c>
      <c r="D30" s="10">
        <v>9</v>
      </c>
      <c r="E30" s="258">
        <v>0.6</v>
      </c>
      <c r="F30" s="10">
        <v>6</v>
      </c>
      <c r="G30" s="258">
        <v>0.4</v>
      </c>
      <c r="H30" s="267">
        <v>15</v>
      </c>
      <c r="I30" s="266">
        <v>1</v>
      </c>
      <c r="J30" s="196"/>
      <c r="K30" s="195"/>
      <c r="L30" s="194"/>
      <c r="M30" s="195"/>
      <c r="N30" s="194"/>
      <c r="O30" s="195"/>
    </row>
    <row r="31" spans="2:15" ht="16.5">
      <c r="B31" s="14" t="s">
        <v>67</v>
      </c>
      <c r="C31" s="10">
        <v>13</v>
      </c>
      <c r="D31" s="10">
        <v>9</v>
      </c>
      <c r="E31" s="258">
        <v>0.69230769230769229</v>
      </c>
      <c r="F31" s="10">
        <v>4</v>
      </c>
      <c r="G31" s="258">
        <v>0.30769230769230771</v>
      </c>
      <c r="H31" s="267">
        <v>13</v>
      </c>
      <c r="I31" s="266">
        <v>1</v>
      </c>
      <c r="J31" s="196"/>
      <c r="K31" s="195"/>
      <c r="L31" s="194"/>
      <c r="M31" s="195"/>
      <c r="N31" s="194"/>
      <c r="O31" s="195"/>
    </row>
    <row r="32" spans="2:15" ht="16.5">
      <c r="B32" s="14" t="s">
        <v>68</v>
      </c>
      <c r="C32" s="10">
        <v>15</v>
      </c>
      <c r="D32" s="10">
        <v>13</v>
      </c>
      <c r="E32" s="258">
        <v>0.8666666666666667</v>
      </c>
      <c r="F32" s="10">
        <v>2</v>
      </c>
      <c r="G32" s="258">
        <v>0.13333333333333333</v>
      </c>
      <c r="H32" s="267">
        <v>15</v>
      </c>
      <c r="I32" s="266">
        <v>1</v>
      </c>
      <c r="J32" s="196"/>
      <c r="K32" s="195"/>
      <c r="L32" s="194"/>
      <c r="M32" s="195"/>
      <c r="N32" s="194"/>
      <c r="O32" s="195"/>
    </row>
    <row r="33" spans="2:20" ht="16.5">
      <c r="B33" s="64" t="s">
        <v>258</v>
      </c>
      <c r="C33" s="65"/>
      <c r="D33" s="65"/>
      <c r="E33" s="65"/>
      <c r="F33" s="65"/>
      <c r="G33" s="65"/>
      <c r="H33" s="194"/>
      <c r="I33" s="268"/>
      <c r="J33" s="196"/>
      <c r="K33" s="195"/>
      <c r="L33" s="194"/>
      <c r="M33" s="195"/>
      <c r="N33" s="194"/>
      <c r="O33" s="195"/>
    </row>
    <row r="34" spans="2:20" ht="16.5">
      <c r="B34" s="64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6"/>
      <c r="S34" s="67"/>
    </row>
    <row r="35" spans="2:20">
      <c r="B35" s="135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T35" s="136"/>
    </row>
  </sheetData>
  <mergeCells count="9">
    <mergeCell ref="A1:U1"/>
    <mergeCell ref="C5:G5"/>
    <mergeCell ref="B5:B7"/>
    <mergeCell ref="D6:E6"/>
    <mergeCell ref="F6:G6"/>
    <mergeCell ref="J7:K7"/>
    <mergeCell ref="L7:M7"/>
    <mergeCell ref="N7:O7"/>
    <mergeCell ref="H5:I6"/>
  </mergeCells>
  <hyperlinks>
    <hyperlink ref="T3" location="'ÍNDICE '!A1" display="ÍNDICE"/>
    <hyperlink ref="X2" location="'ÍNDICE '!A1" display="ÍNDICE"/>
    <hyperlink ref="K5" location="'ÍNDICE '!A1" display="ÍNDICE"/>
  </hyperlink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3"/>
  <sheetViews>
    <sheetView showGridLines="0" zoomScaleNormal="100" workbookViewId="0"/>
  </sheetViews>
  <sheetFormatPr baseColWidth="10" defaultRowHeight="15.75"/>
  <cols>
    <col min="2" max="2" width="29.5" customWidth="1"/>
  </cols>
  <sheetData>
    <row r="1" spans="2:22" ht="128.1" customHeight="1"/>
    <row r="2" spans="2:22">
      <c r="B2" s="135" t="s">
        <v>313</v>
      </c>
    </row>
    <row r="3" spans="2:22">
      <c r="B3" s="218" t="s">
        <v>304</v>
      </c>
    </row>
    <row r="5" spans="2:22">
      <c r="B5" s="376" t="s">
        <v>69</v>
      </c>
      <c r="C5" s="382" t="s">
        <v>243</v>
      </c>
      <c r="D5" s="382"/>
      <c r="E5" s="382"/>
      <c r="F5" s="382"/>
      <c r="G5" s="382"/>
      <c r="H5" s="382"/>
      <c r="I5" s="382" t="s">
        <v>244</v>
      </c>
      <c r="J5" s="382"/>
      <c r="K5" s="382"/>
      <c r="L5" s="382"/>
      <c r="M5" s="382"/>
      <c r="N5" s="382"/>
      <c r="O5" s="382"/>
      <c r="P5" s="382"/>
      <c r="Q5" s="382"/>
      <c r="R5" s="382"/>
      <c r="S5" s="381" t="s">
        <v>104</v>
      </c>
      <c r="T5" s="381"/>
      <c r="V5" s="242" t="s">
        <v>184</v>
      </c>
    </row>
    <row r="6" spans="2:22" ht="75.75" customHeight="1">
      <c r="B6" s="376"/>
      <c r="C6" s="380" t="s">
        <v>336</v>
      </c>
      <c r="D6" s="380"/>
      <c r="E6" s="380" t="s">
        <v>337</v>
      </c>
      <c r="F6" s="380"/>
      <c r="G6" s="380" t="s">
        <v>338</v>
      </c>
      <c r="H6" s="380"/>
      <c r="I6" s="380" t="s">
        <v>245</v>
      </c>
      <c r="J6" s="380"/>
      <c r="K6" s="380" t="s">
        <v>246</v>
      </c>
      <c r="L6" s="380"/>
      <c r="M6" s="380" t="s">
        <v>334</v>
      </c>
      <c r="N6" s="380"/>
      <c r="O6" s="380" t="s">
        <v>335</v>
      </c>
      <c r="P6" s="380"/>
      <c r="Q6" s="380" t="s">
        <v>255</v>
      </c>
      <c r="R6" s="380"/>
      <c r="S6" s="381"/>
      <c r="T6" s="381"/>
    </row>
    <row r="7" spans="2:22">
      <c r="B7" s="376"/>
      <c r="C7" s="189" t="s">
        <v>75</v>
      </c>
      <c r="D7" s="189" t="s">
        <v>76</v>
      </c>
      <c r="E7" s="189" t="s">
        <v>75</v>
      </c>
      <c r="F7" s="189" t="s">
        <v>76</v>
      </c>
      <c r="G7" s="189" t="s">
        <v>75</v>
      </c>
      <c r="H7" s="189" t="s">
        <v>76</v>
      </c>
      <c r="I7" s="189" t="s">
        <v>75</v>
      </c>
      <c r="J7" s="189" t="s">
        <v>76</v>
      </c>
      <c r="K7" s="189" t="s">
        <v>75</v>
      </c>
      <c r="L7" s="189" t="s">
        <v>76</v>
      </c>
      <c r="M7" s="205" t="s">
        <v>75</v>
      </c>
      <c r="N7" s="205" t="s">
        <v>76</v>
      </c>
      <c r="O7" s="189" t="s">
        <v>75</v>
      </c>
      <c r="P7" s="189" t="s">
        <v>76</v>
      </c>
      <c r="Q7" s="189" t="s">
        <v>75</v>
      </c>
      <c r="R7" s="189" t="s">
        <v>76</v>
      </c>
      <c r="S7" s="248" t="s">
        <v>75</v>
      </c>
      <c r="T7" s="248" t="s">
        <v>76</v>
      </c>
    </row>
    <row r="8" spans="2:22">
      <c r="B8" s="132" t="s">
        <v>77</v>
      </c>
      <c r="C8" s="22">
        <v>62</v>
      </c>
      <c r="D8" s="257">
        <v>3.9974210186976146E-2</v>
      </c>
      <c r="E8" s="22">
        <v>197</v>
      </c>
      <c r="F8" s="257">
        <v>0.12701482914248871</v>
      </c>
      <c r="G8" s="22">
        <v>1292</v>
      </c>
      <c r="H8" s="257">
        <v>0.83301096067053515</v>
      </c>
      <c r="I8" s="22">
        <v>98</v>
      </c>
      <c r="J8" s="257">
        <v>6.3185041908446163E-2</v>
      </c>
      <c r="K8" s="22">
        <v>428</v>
      </c>
      <c r="L8" s="257">
        <v>0.27595099935525469</v>
      </c>
      <c r="M8" s="22">
        <v>91</v>
      </c>
      <c r="N8" s="257">
        <v>5.8671824629271438E-2</v>
      </c>
      <c r="O8" s="22">
        <v>753</v>
      </c>
      <c r="P8" s="257">
        <v>0.48549323017408125</v>
      </c>
      <c r="Q8" s="22">
        <v>181</v>
      </c>
      <c r="R8" s="257">
        <v>0.11669890393294649</v>
      </c>
      <c r="S8" s="269">
        <v>1551</v>
      </c>
      <c r="T8" s="270">
        <v>1</v>
      </c>
    </row>
    <row r="9" spans="2:22" ht="16.5">
      <c r="B9" s="14" t="s">
        <v>45</v>
      </c>
      <c r="C9" s="10">
        <v>1</v>
      </c>
      <c r="D9" s="258">
        <v>0.1</v>
      </c>
      <c r="E9" s="10">
        <v>0</v>
      </c>
      <c r="F9" s="258">
        <v>0</v>
      </c>
      <c r="G9" s="10">
        <v>9</v>
      </c>
      <c r="H9" s="258">
        <v>0.9</v>
      </c>
      <c r="I9" s="10">
        <v>0</v>
      </c>
      <c r="J9" s="258">
        <v>0</v>
      </c>
      <c r="K9" s="10">
        <v>1</v>
      </c>
      <c r="L9" s="258">
        <v>0.1</v>
      </c>
      <c r="M9" s="10">
        <v>0</v>
      </c>
      <c r="N9" s="258">
        <v>0</v>
      </c>
      <c r="O9" s="10">
        <v>5</v>
      </c>
      <c r="P9" s="258">
        <v>0.5</v>
      </c>
      <c r="Q9" s="10">
        <v>4</v>
      </c>
      <c r="R9" s="258">
        <v>0.4</v>
      </c>
      <c r="S9" s="269">
        <v>10</v>
      </c>
      <c r="T9" s="270">
        <v>1</v>
      </c>
    </row>
    <row r="10" spans="2:22" ht="16.5">
      <c r="B10" s="14" t="s">
        <v>46</v>
      </c>
      <c r="C10" s="10">
        <v>1</v>
      </c>
      <c r="D10" s="258">
        <v>2.1739130434782608E-2</v>
      </c>
      <c r="E10" s="10">
        <v>0</v>
      </c>
      <c r="F10" s="258">
        <v>0</v>
      </c>
      <c r="G10" s="10">
        <v>45</v>
      </c>
      <c r="H10" s="258">
        <v>0.97826086956521741</v>
      </c>
      <c r="I10" s="10">
        <v>0</v>
      </c>
      <c r="J10" s="258">
        <v>0</v>
      </c>
      <c r="K10" s="10">
        <v>30</v>
      </c>
      <c r="L10" s="258">
        <v>0.65217391304347827</v>
      </c>
      <c r="M10" s="10">
        <v>0</v>
      </c>
      <c r="N10" s="258">
        <v>0</v>
      </c>
      <c r="O10" s="10">
        <v>14</v>
      </c>
      <c r="P10" s="258">
        <v>0.30434782608695654</v>
      </c>
      <c r="Q10" s="10">
        <v>2</v>
      </c>
      <c r="R10" s="258">
        <v>4.3478260869565216E-2</v>
      </c>
      <c r="S10" s="269">
        <v>46</v>
      </c>
      <c r="T10" s="270">
        <v>1</v>
      </c>
    </row>
    <row r="11" spans="2:22" ht="16.5">
      <c r="B11" s="14" t="s">
        <v>78</v>
      </c>
      <c r="C11" s="10">
        <v>1</v>
      </c>
      <c r="D11" s="258">
        <v>4.7619047619047616E-2</v>
      </c>
      <c r="E11" s="10">
        <v>2</v>
      </c>
      <c r="F11" s="258">
        <v>9.5238095238095233E-2</v>
      </c>
      <c r="G11" s="10">
        <v>18</v>
      </c>
      <c r="H11" s="258">
        <v>0.8571428571428571</v>
      </c>
      <c r="I11" s="10">
        <v>3</v>
      </c>
      <c r="J11" s="258">
        <v>0.14285714285714285</v>
      </c>
      <c r="K11" s="10">
        <v>7</v>
      </c>
      <c r="L11" s="258">
        <v>0.33333333333333331</v>
      </c>
      <c r="M11" s="10">
        <v>0</v>
      </c>
      <c r="N11" s="258">
        <v>0</v>
      </c>
      <c r="O11" s="10">
        <v>9</v>
      </c>
      <c r="P11" s="258">
        <v>0.42857142857142855</v>
      </c>
      <c r="Q11" s="10">
        <v>2</v>
      </c>
      <c r="R11" s="258">
        <v>9.5238095238095233E-2</v>
      </c>
      <c r="S11" s="269">
        <v>21</v>
      </c>
      <c r="T11" s="270">
        <v>1</v>
      </c>
    </row>
    <row r="12" spans="2:22" ht="16.5">
      <c r="B12" s="14" t="s">
        <v>48</v>
      </c>
      <c r="C12" s="10">
        <v>6</v>
      </c>
      <c r="D12" s="258">
        <v>2.5974025974025976E-2</v>
      </c>
      <c r="E12" s="10">
        <v>0</v>
      </c>
      <c r="F12" s="258">
        <v>0</v>
      </c>
      <c r="G12" s="10">
        <v>225</v>
      </c>
      <c r="H12" s="258">
        <v>0.97402597402597402</v>
      </c>
      <c r="I12" s="10">
        <v>9</v>
      </c>
      <c r="J12" s="258">
        <v>3.896103896103896E-2</v>
      </c>
      <c r="K12" s="10">
        <v>66</v>
      </c>
      <c r="L12" s="258">
        <v>0.2857142857142857</v>
      </c>
      <c r="M12" s="10">
        <v>22</v>
      </c>
      <c r="N12" s="258">
        <v>9.5238095238095233E-2</v>
      </c>
      <c r="O12" s="10">
        <v>115</v>
      </c>
      <c r="P12" s="258">
        <v>0.49783549783549785</v>
      </c>
      <c r="Q12" s="10">
        <v>19</v>
      </c>
      <c r="R12" s="258">
        <v>8.2251082251082255E-2</v>
      </c>
      <c r="S12" s="269">
        <v>231</v>
      </c>
      <c r="T12" s="270">
        <v>1</v>
      </c>
    </row>
    <row r="13" spans="2:22" ht="16.5">
      <c r="B13" s="14" t="s">
        <v>49</v>
      </c>
      <c r="C13" s="10">
        <v>3</v>
      </c>
      <c r="D13" s="258">
        <v>0.14285714285714285</v>
      </c>
      <c r="E13" s="10">
        <v>0</v>
      </c>
      <c r="F13" s="258">
        <v>0</v>
      </c>
      <c r="G13" s="10">
        <v>18</v>
      </c>
      <c r="H13" s="258">
        <v>0.8571428571428571</v>
      </c>
      <c r="I13" s="10">
        <v>0</v>
      </c>
      <c r="J13" s="258">
        <v>0</v>
      </c>
      <c r="K13" s="10">
        <v>0</v>
      </c>
      <c r="L13" s="258">
        <v>0</v>
      </c>
      <c r="M13" s="10">
        <v>0</v>
      </c>
      <c r="N13" s="258">
        <v>0</v>
      </c>
      <c r="O13" s="10">
        <v>11</v>
      </c>
      <c r="P13" s="258">
        <v>0.52380952380952384</v>
      </c>
      <c r="Q13" s="10">
        <v>10</v>
      </c>
      <c r="R13" s="258">
        <v>0.47619047619047616</v>
      </c>
      <c r="S13" s="269">
        <v>21</v>
      </c>
      <c r="T13" s="270">
        <v>1</v>
      </c>
    </row>
    <row r="14" spans="2:22" ht="16.5">
      <c r="B14" s="14" t="s">
        <v>50</v>
      </c>
      <c r="C14" s="10">
        <v>1</v>
      </c>
      <c r="D14" s="258">
        <v>0.04</v>
      </c>
      <c r="E14" s="10">
        <v>0</v>
      </c>
      <c r="F14" s="258">
        <v>0</v>
      </c>
      <c r="G14" s="10">
        <v>24</v>
      </c>
      <c r="H14" s="258">
        <v>0.96</v>
      </c>
      <c r="I14" s="10">
        <v>0</v>
      </c>
      <c r="J14" s="258">
        <v>0</v>
      </c>
      <c r="K14" s="10">
        <v>3</v>
      </c>
      <c r="L14" s="258">
        <v>0.12</v>
      </c>
      <c r="M14" s="10">
        <v>0</v>
      </c>
      <c r="N14" s="258">
        <v>0</v>
      </c>
      <c r="O14" s="10">
        <v>13</v>
      </c>
      <c r="P14" s="258">
        <v>0.52</v>
      </c>
      <c r="Q14" s="10">
        <v>9</v>
      </c>
      <c r="R14" s="258">
        <v>0.36</v>
      </c>
      <c r="S14" s="269">
        <v>25</v>
      </c>
      <c r="T14" s="270">
        <v>1</v>
      </c>
    </row>
    <row r="15" spans="2:22" ht="16.5">
      <c r="B15" s="14" t="s">
        <v>51</v>
      </c>
      <c r="C15" s="10">
        <v>1</v>
      </c>
      <c r="D15" s="258">
        <v>2.2727272727272728E-2</v>
      </c>
      <c r="E15" s="10">
        <v>0</v>
      </c>
      <c r="F15" s="258">
        <v>0</v>
      </c>
      <c r="G15" s="10">
        <v>43</v>
      </c>
      <c r="H15" s="258">
        <v>0.97727272727272729</v>
      </c>
      <c r="I15" s="10">
        <v>0</v>
      </c>
      <c r="J15" s="258">
        <v>0</v>
      </c>
      <c r="K15" s="10">
        <v>19</v>
      </c>
      <c r="L15" s="258">
        <v>0.43181818181818182</v>
      </c>
      <c r="M15" s="10">
        <v>0</v>
      </c>
      <c r="N15" s="258">
        <v>0</v>
      </c>
      <c r="O15" s="10">
        <v>25</v>
      </c>
      <c r="P15" s="258">
        <v>0.56818181818181823</v>
      </c>
      <c r="Q15" s="10">
        <v>0</v>
      </c>
      <c r="R15" s="258">
        <v>0</v>
      </c>
      <c r="S15" s="269">
        <v>44</v>
      </c>
      <c r="T15" s="270">
        <v>1</v>
      </c>
    </row>
    <row r="16" spans="2:22" ht="16.5">
      <c r="B16" s="14" t="s">
        <v>52</v>
      </c>
      <c r="C16" s="10">
        <v>1</v>
      </c>
      <c r="D16" s="258">
        <v>6.6666666666666666E-2</v>
      </c>
      <c r="E16" s="10">
        <v>14</v>
      </c>
      <c r="F16" s="258">
        <v>0.93333333333333335</v>
      </c>
      <c r="G16" s="10">
        <v>0</v>
      </c>
      <c r="H16" s="258">
        <v>0</v>
      </c>
      <c r="I16" s="10">
        <v>0</v>
      </c>
      <c r="J16" s="258">
        <v>0</v>
      </c>
      <c r="K16" s="10">
        <v>0</v>
      </c>
      <c r="L16" s="258">
        <v>0</v>
      </c>
      <c r="M16" s="10">
        <v>0</v>
      </c>
      <c r="N16" s="258">
        <v>0</v>
      </c>
      <c r="O16" s="10">
        <v>11</v>
      </c>
      <c r="P16" s="258">
        <v>0.73333333333333328</v>
      </c>
      <c r="Q16" s="10">
        <v>4</v>
      </c>
      <c r="R16" s="258">
        <v>0.26666666666666666</v>
      </c>
      <c r="S16" s="269">
        <v>15</v>
      </c>
      <c r="T16" s="270">
        <v>1</v>
      </c>
    </row>
    <row r="17" spans="2:20" ht="16.5">
      <c r="B17" s="14" t="s">
        <v>53</v>
      </c>
      <c r="C17" s="10">
        <v>1</v>
      </c>
      <c r="D17" s="258">
        <v>0.14285714285714285</v>
      </c>
      <c r="E17" s="10">
        <v>0</v>
      </c>
      <c r="F17" s="258">
        <v>0</v>
      </c>
      <c r="G17" s="10">
        <v>6</v>
      </c>
      <c r="H17" s="258">
        <v>0.8571428571428571</v>
      </c>
      <c r="I17" s="10">
        <v>0</v>
      </c>
      <c r="J17" s="258">
        <v>0</v>
      </c>
      <c r="K17" s="10">
        <v>0</v>
      </c>
      <c r="L17" s="258">
        <v>0</v>
      </c>
      <c r="M17" s="10">
        <v>0</v>
      </c>
      <c r="N17" s="258">
        <v>0</v>
      </c>
      <c r="O17" s="10">
        <v>6</v>
      </c>
      <c r="P17" s="258">
        <v>0.8571428571428571</v>
      </c>
      <c r="Q17" s="10">
        <v>1</v>
      </c>
      <c r="R17" s="258">
        <v>0.14285714285714285</v>
      </c>
      <c r="S17" s="269">
        <v>7</v>
      </c>
      <c r="T17" s="270">
        <v>1</v>
      </c>
    </row>
    <row r="18" spans="2:20" ht="16.5">
      <c r="B18" s="14" t="s">
        <v>54</v>
      </c>
      <c r="C18" s="10">
        <v>13</v>
      </c>
      <c r="D18" s="258">
        <v>5.1792828685258967E-2</v>
      </c>
      <c r="E18" s="10">
        <v>0</v>
      </c>
      <c r="F18" s="258">
        <v>0</v>
      </c>
      <c r="G18" s="10">
        <v>238</v>
      </c>
      <c r="H18" s="258">
        <v>0.94820717131474108</v>
      </c>
      <c r="I18" s="10">
        <v>8</v>
      </c>
      <c r="J18" s="258">
        <v>3.1872509960159362E-2</v>
      </c>
      <c r="K18" s="10">
        <v>85</v>
      </c>
      <c r="L18" s="258">
        <v>0.3386454183266932</v>
      </c>
      <c r="M18" s="10">
        <v>23</v>
      </c>
      <c r="N18" s="258">
        <v>9.1633466135458169E-2</v>
      </c>
      <c r="O18" s="10">
        <v>117</v>
      </c>
      <c r="P18" s="258">
        <v>0.46613545816733065</v>
      </c>
      <c r="Q18" s="10">
        <v>18</v>
      </c>
      <c r="R18" s="258">
        <v>7.1713147410358571E-2</v>
      </c>
      <c r="S18" s="269">
        <v>251</v>
      </c>
      <c r="T18" s="270">
        <v>1</v>
      </c>
    </row>
    <row r="19" spans="2:20" ht="16.5">
      <c r="B19" s="14" t="s">
        <v>55</v>
      </c>
      <c r="C19" s="10">
        <v>2</v>
      </c>
      <c r="D19" s="258">
        <v>0.11764705882352941</v>
      </c>
      <c r="E19" s="10">
        <v>0</v>
      </c>
      <c r="F19" s="258">
        <v>0</v>
      </c>
      <c r="G19" s="10">
        <v>15</v>
      </c>
      <c r="H19" s="258">
        <v>0.88235294117647056</v>
      </c>
      <c r="I19" s="10">
        <v>0</v>
      </c>
      <c r="J19" s="258">
        <v>0</v>
      </c>
      <c r="K19" s="10">
        <v>1</v>
      </c>
      <c r="L19" s="258">
        <v>5.8823529411764705E-2</v>
      </c>
      <c r="M19" s="10">
        <v>0</v>
      </c>
      <c r="N19" s="258">
        <v>0</v>
      </c>
      <c r="O19" s="10">
        <v>10</v>
      </c>
      <c r="P19" s="258">
        <v>0.58823529411764708</v>
      </c>
      <c r="Q19" s="10">
        <v>6</v>
      </c>
      <c r="R19" s="258">
        <v>0.35294117647058826</v>
      </c>
      <c r="S19" s="269">
        <v>17</v>
      </c>
      <c r="T19" s="270">
        <v>1</v>
      </c>
    </row>
    <row r="20" spans="2:20" ht="16.5">
      <c r="B20" s="14" t="s">
        <v>56</v>
      </c>
      <c r="C20" s="10">
        <v>3</v>
      </c>
      <c r="D20" s="258">
        <v>4.6875E-2</v>
      </c>
      <c r="E20" s="10">
        <v>2</v>
      </c>
      <c r="F20" s="258">
        <v>3.125E-2</v>
      </c>
      <c r="G20" s="10">
        <v>59</v>
      </c>
      <c r="H20" s="258">
        <v>0.921875</v>
      </c>
      <c r="I20" s="10">
        <v>18</v>
      </c>
      <c r="J20" s="258">
        <v>0.28125</v>
      </c>
      <c r="K20" s="10">
        <v>10</v>
      </c>
      <c r="L20" s="258">
        <v>0.15625</v>
      </c>
      <c r="M20" s="10">
        <v>3</v>
      </c>
      <c r="N20" s="258">
        <v>4.6875E-2</v>
      </c>
      <c r="O20" s="10">
        <v>19</v>
      </c>
      <c r="P20" s="258">
        <v>0.296875</v>
      </c>
      <c r="Q20" s="10">
        <v>14</v>
      </c>
      <c r="R20" s="258">
        <v>0.21875</v>
      </c>
      <c r="S20" s="269">
        <v>64</v>
      </c>
      <c r="T20" s="270">
        <v>1</v>
      </c>
    </row>
    <row r="21" spans="2:20" ht="16.5">
      <c r="B21" s="14" t="s">
        <v>57</v>
      </c>
      <c r="C21" s="10">
        <v>1</v>
      </c>
      <c r="D21" s="258">
        <v>1.9230769230769232E-2</v>
      </c>
      <c r="E21" s="10">
        <v>48</v>
      </c>
      <c r="F21" s="258">
        <v>0.92307692307692313</v>
      </c>
      <c r="G21" s="10">
        <v>3</v>
      </c>
      <c r="H21" s="258">
        <v>5.7692307692307696E-2</v>
      </c>
      <c r="I21" s="10">
        <v>0</v>
      </c>
      <c r="J21" s="258">
        <v>0</v>
      </c>
      <c r="K21" s="10">
        <v>3</v>
      </c>
      <c r="L21" s="258">
        <v>5.7692307692307696E-2</v>
      </c>
      <c r="M21" s="10">
        <v>0</v>
      </c>
      <c r="N21" s="258">
        <v>0</v>
      </c>
      <c r="O21" s="10">
        <v>48</v>
      </c>
      <c r="P21" s="258">
        <v>0.92307692307692313</v>
      </c>
      <c r="Q21" s="10">
        <v>1</v>
      </c>
      <c r="R21" s="258">
        <v>1.9230769230769232E-2</v>
      </c>
      <c r="S21" s="269">
        <v>52</v>
      </c>
      <c r="T21" s="270">
        <v>1</v>
      </c>
    </row>
    <row r="22" spans="2:20" ht="16.5">
      <c r="B22" s="14" t="s">
        <v>58</v>
      </c>
      <c r="C22" s="10">
        <v>2</v>
      </c>
      <c r="D22" s="258">
        <v>1.6528925619834711E-2</v>
      </c>
      <c r="E22" s="10">
        <v>0</v>
      </c>
      <c r="F22" s="258">
        <v>0</v>
      </c>
      <c r="G22" s="10">
        <v>119</v>
      </c>
      <c r="H22" s="258">
        <v>0.98347107438016534</v>
      </c>
      <c r="I22" s="10">
        <v>0</v>
      </c>
      <c r="J22" s="258">
        <v>0</v>
      </c>
      <c r="K22" s="10">
        <v>3</v>
      </c>
      <c r="L22" s="258">
        <v>2.4793388429752067E-2</v>
      </c>
      <c r="M22" s="10">
        <v>3</v>
      </c>
      <c r="N22" s="258">
        <v>2.4793388429752067E-2</v>
      </c>
      <c r="O22" s="10">
        <v>75</v>
      </c>
      <c r="P22" s="258">
        <v>0.6198347107438017</v>
      </c>
      <c r="Q22" s="10">
        <v>40</v>
      </c>
      <c r="R22" s="258">
        <v>0.33057851239669422</v>
      </c>
      <c r="S22" s="269">
        <v>121</v>
      </c>
      <c r="T22" s="270">
        <v>1</v>
      </c>
    </row>
    <row r="23" spans="2:20" ht="16.5">
      <c r="B23" s="14" t="s">
        <v>59</v>
      </c>
      <c r="C23" s="10">
        <v>1</v>
      </c>
      <c r="D23" s="258">
        <v>5.2631578947368418E-2</v>
      </c>
      <c r="E23" s="10">
        <v>0</v>
      </c>
      <c r="F23" s="258">
        <v>0</v>
      </c>
      <c r="G23" s="10">
        <v>18</v>
      </c>
      <c r="H23" s="258">
        <v>0.94736842105263153</v>
      </c>
      <c r="I23" s="10">
        <v>7</v>
      </c>
      <c r="J23" s="258">
        <v>0.36842105263157893</v>
      </c>
      <c r="K23" s="10">
        <v>0</v>
      </c>
      <c r="L23" s="258">
        <v>0</v>
      </c>
      <c r="M23" s="10">
        <v>0</v>
      </c>
      <c r="N23" s="258">
        <v>0</v>
      </c>
      <c r="O23" s="10">
        <v>12</v>
      </c>
      <c r="P23" s="258">
        <v>0.63157894736842102</v>
      </c>
      <c r="Q23" s="10">
        <v>0</v>
      </c>
      <c r="R23" s="258">
        <v>0</v>
      </c>
      <c r="S23" s="269">
        <v>19</v>
      </c>
      <c r="T23" s="270">
        <v>1</v>
      </c>
    </row>
    <row r="24" spans="2:20" ht="16.5">
      <c r="B24" s="14" t="s">
        <v>60</v>
      </c>
      <c r="C24" s="10">
        <v>1</v>
      </c>
      <c r="D24" s="258">
        <v>2.1739130434782608E-2</v>
      </c>
      <c r="E24" s="10">
        <v>18</v>
      </c>
      <c r="F24" s="258">
        <v>0.39130434782608697</v>
      </c>
      <c r="G24" s="10">
        <v>27</v>
      </c>
      <c r="H24" s="258">
        <v>0.58695652173913049</v>
      </c>
      <c r="I24" s="10">
        <v>0</v>
      </c>
      <c r="J24" s="258">
        <v>0</v>
      </c>
      <c r="K24" s="10">
        <v>15</v>
      </c>
      <c r="L24" s="258">
        <v>0.32608695652173914</v>
      </c>
      <c r="M24" s="10">
        <v>3</v>
      </c>
      <c r="N24" s="258">
        <v>6.5217391304347824E-2</v>
      </c>
      <c r="O24" s="10">
        <v>28</v>
      </c>
      <c r="P24" s="258">
        <v>0.60869565217391308</v>
      </c>
      <c r="Q24" s="10">
        <v>0</v>
      </c>
      <c r="R24" s="258">
        <v>0</v>
      </c>
      <c r="S24" s="269">
        <v>46</v>
      </c>
      <c r="T24" s="270">
        <v>1.0000000000000002</v>
      </c>
    </row>
    <row r="25" spans="2:20" ht="16.5">
      <c r="B25" s="14" t="s">
        <v>61</v>
      </c>
      <c r="C25" s="10">
        <v>5</v>
      </c>
      <c r="D25" s="258">
        <v>5.6818181818181816E-2</v>
      </c>
      <c r="E25" s="10">
        <v>24</v>
      </c>
      <c r="F25" s="258">
        <v>0.27272727272727271</v>
      </c>
      <c r="G25" s="10">
        <v>59</v>
      </c>
      <c r="H25" s="258">
        <v>0.67045454545454541</v>
      </c>
      <c r="I25" s="10">
        <v>7</v>
      </c>
      <c r="J25" s="258">
        <v>7.9545454545454544E-2</v>
      </c>
      <c r="K25" s="10">
        <v>39</v>
      </c>
      <c r="L25" s="258">
        <v>0.44318181818181818</v>
      </c>
      <c r="M25" s="10">
        <v>5</v>
      </c>
      <c r="N25" s="258">
        <v>5.6818181818181816E-2</v>
      </c>
      <c r="O25" s="10">
        <v>35</v>
      </c>
      <c r="P25" s="258">
        <v>0.39772727272727271</v>
      </c>
      <c r="Q25" s="10">
        <v>2</v>
      </c>
      <c r="R25" s="258">
        <v>2.2727272727272728E-2</v>
      </c>
      <c r="S25" s="269">
        <v>88</v>
      </c>
      <c r="T25" s="270">
        <v>0.99999999999999989</v>
      </c>
    </row>
    <row r="26" spans="2:20" ht="16.5">
      <c r="B26" s="14" t="s">
        <v>62</v>
      </c>
      <c r="C26" s="10">
        <v>2</v>
      </c>
      <c r="D26" s="258">
        <v>2.8985507246376812E-2</v>
      </c>
      <c r="E26" s="10">
        <v>4</v>
      </c>
      <c r="F26" s="258">
        <v>5.7971014492753624E-2</v>
      </c>
      <c r="G26" s="10">
        <v>63</v>
      </c>
      <c r="H26" s="258">
        <v>0.91304347826086951</v>
      </c>
      <c r="I26" s="10">
        <v>3</v>
      </c>
      <c r="J26" s="258">
        <v>4.3478260869565216E-2</v>
      </c>
      <c r="K26" s="10">
        <v>12</v>
      </c>
      <c r="L26" s="258">
        <v>0.17391304347826086</v>
      </c>
      <c r="M26" s="10">
        <v>2</v>
      </c>
      <c r="N26" s="258">
        <v>2.8985507246376812E-2</v>
      </c>
      <c r="O26" s="10">
        <v>51</v>
      </c>
      <c r="P26" s="258">
        <v>0.73913043478260865</v>
      </c>
      <c r="Q26" s="10">
        <v>1</v>
      </c>
      <c r="R26" s="258">
        <v>1.4492753623188406E-2</v>
      </c>
      <c r="S26" s="269">
        <v>69</v>
      </c>
      <c r="T26" s="270">
        <v>1</v>
      </c>
    </row>
    <row r="27" spans="2:20" ht="16.5">
      <c r="B27" s="14" t="s">
        <v>63</v>
      </c>
      <c r="C27" s="10">
        <v>5</v>
      </c>
      <c r="D27" s="258">
        <v>3.3557046979865772E-2</v>
      </c>
      <c r="E27" s="10">
        <v>0</v>
      </c>
      <c r="F27" s="258">
        <v>0</v>
      </c>
      <c r="G27" s="10">
        <v>144</v>
      </c>
      <c r="H27" s="258">
        <v>0.96644295302013428</v>
      </c>
      <c r="I27" s="10">
        <v>40</v>
      </c>
      <c r="J27" s="258">
        <v>0.26845637583892618</v>
      </c>
      <c r="K27" s="10">
        <v>30</v>
      </c>
      <c r="L27" s="258">
        <v>0.20134228187919462</v>
      </c>
      <c r="M27" s="10">
        <v>15</v>
      </c>
      <c r="N27" s="258">
        <v>0.10067114093959731</v>
      </c>
      <c r="O27" s="10">
        <v>37</v>
      </c>
      <c r="P27" s="258">
        <v>0.24832214765100671</v>
      </c>
      <c r="Q27" s="10">
        <v>27</v>
      </c>
      <c r="R27" s="258">
        <v>0.18120805369127516</v>
      </c>
      <c r="S27" s="269">
        <v>149</v>
      </c>
      <c r="T27" s="270">
        <v>1</v>
      </c>
    </row>
    <row r="28" spans="2:20" ht="16.5">
      <c r="B28" s="14" t="s">
        <v>64</v>
      </c>
      <c r="C28" s="10">
        <v>5</v>
      </c>
      <c r="D28" s="258">
        <v>9.8039215686274508E-2</v>
      </c>
      <c r="E28" s="10">
        <v>27</v>
      </c>
      <c r="F28" s="258">
        <v>0.52941176470588236</v>
      </c>
      <c r="G28" s="10">
        <v>19</v>
      </c>
      <c r="H28" s="258">
        <v>0.37254901960784315</v>
      </c>
      <c r="I28" s="10">
        <v>0</v>
      </c>
      <c r="J28" s="258">
        <v>0</v>
      </c>
      <c r="K28" s="10">
        <v>25</v>
      </c>
      <c r="L28" s="258">
        <v>0.49019607843137253</v>
      </c>
      <c r="M28" s="10">
        <v>7</v>
      </c>
      <c r="N28" s="258">
        <v>0.13725490196078433</v>
      </c>
      <c r="O28" s="10">
        <v>14</v>
      </c>
      <c r="P28" s="258">
        <v>0.27450980392156865</v>
      </c>
      <c r="Q28" s="10">
        <v>5</v>
      </c>
      <c r="R28" s="258">
        <v>9.8039215686274508E-2</v>
      </c>
      <c r="S28" s="269">
        <v>51</v>
      </c>
      <c r="T28" s="270">
        <v>1</v>
      </c>
    </row>
    <row r="29" spans="2:20" ht="16.5">
      <c r="B29" s="14" t="s">
        <v>65</v>
      </c>
      <c r="C29" s="10">
        <v>1</v>
      </c>
      <c r="D29" s="258">
        <v>8.3333333333333329E-2</v>
      </c>
      <c r="E29" s="10">
        <v>0</v>
      </c>
      <c r="F29" s="258">
        <v>0</v>
      </c>
      <c r="G29" s="10">
        <v>11</v>
      </c>
      <c r="H29" s="258">
        <v>0.91666666666666663</v>
      </c>
      <c r="I29" s="10">
        <v>0</v>
      </c>
      <c r="J29" s="258">
        <v>0</v>
      </c>
      <c r="K29" s="10">
        <v>0</v>
      </c>
      <c r="L29" s="258">
        <v>0</v>
      </c>
      <c r="M29" s="10">
        <v>0</v>
      </c>
      <c r="N29" s="258">
        <v>0</v>
      </c>
      <c r="O29" s="10">
        <v>9</v>
      </c>
      <c r="P29" s="258">
        <v>0.75</v>
      </c>
      <c r="Q29" s="10">
        <v>3</v>
      </c>
      <c r="R29" s="258">
        <v>0.25</v>
      </c>
      <c r="S29" s="269">
        <v>12</v>
      </c>
      <c r="T29" s="270">
        <v>1</v>
      </c>
    </row>
    <row r="30" spans="2:20" ht="16.5">
      <c r="B30" s="14" t="s">
        <v>66</v>
      </c>
      <c r="C30" s="10">
        <v>1</v>
      </c>
      <c r="D30" s="258">
        <v>9.5238095238095247E-3</v>
      </c>
      <c r="E30" s="10">
        <v>44</v>
      </c>
      <c r="F30" s="258">
        <v>0.41904761904761906</v>
      </c>
      <c r="G30" s="10">
        <v>60</v>
      </c>
      <c r="H30" s="258">
        <v>0.5714285714285714</v>
      </c>
      <c r="I30" s="10">
        <v>0</v>
      </c>
      <c r="J30" s="258">
        <v>0</v>
      </c>
      <c r="K30" s="10">
        <v>57</v>
      </c>
      <c r="L30" s="258">
        <v>0.54285714285714282</v>
      </c>
      <c r="M30" s="10">
        <v>8</v>
      </c>
      <c r="N30" s="258">
        <v>7.6190476190476197E-2</v>
      </c>
      <c r="O30" s="10">
        <v>29</v>
      </c>
      <c r="P30" s="258">
        <v>0.27619047619047621</v>
      </c>
      <c r="Q30" s="10">
        <v>11</v>
      </c>
      <c r="R30" s="258">
        <v>0.10476190476190476</v>
      </c>
      <c r="S30" s="269">
        <v>105</v>
      </c>
      <c r="T30" s="270">
        <v>1</v>
      </c>
    </row>
    <row r="31" spans="2:20" ht="16.5">
      <c r="B31" s="14" t="s">
        <v>67</v>
      </c>
      <c r="C31" s="10">
        <v>1</v>
      </c>
      <c r="D31" s="258">
        <v>2.4390243902439025E-2</v>
      </c>
      <c r="E31" s="10">
        <v>0</v>
      </c>
      <c r="F31" s="258">
        <v>0</v>
      </c>
      <c r="G31" s="10">
        <v>40</v>
      </c>
      <c r="H31" s="258">
        <v>0.97560975609756095</v>
      </c>
      <c r="I31" s="10">
        <v>3</v>
      </c>
      <c r="J31" s="258">
        <v>7.3170731707317069E-2</v>
      </c>
      <c r="K31" s="10">
        <v>17</v>
      </c>
      <c r="L31" s="258">
        <v>0.41463414634146339</v>
      </c>
      <c r="M31" s="10">
        <v>0</v>
      </c>
      <c r="N31" s="258">
        <v>0</v>
      </c>
      <c r="O31" s="10">
        <v>21</v>
      </c>
      <c r="P31" s="258">
        <v>0.51219512195121952</v>
      </c>
      <c r="Q31" s="10">
        <v>0</v>
      </c>
      <c r="R31" s="258">
        <v>0</v>
      </c>
      <c r="S31" s="269">
        <v>41</v>
      </c>
      <c r="T31" s="270">
        <v>1</v>
      </c>
    </row>
    <row r="32" spans="2:20" ht="16.5">
      <c r="B32" s="14" t="s">
        <v>68</v>
      </c>
      <c r="C32" s="10">
        <v>3</v>
      </c>
      <c r="D32" s="258">
        <v>6.5217391304347824E-2</v>
      </c>
      <c r="E32" s="10">
        <v>14</v>
      </c>
      <c r="F32" s="258">
        <v>0.30434782608695654</v>
      </c>
      <c r="G32" s="10">
        <v>29</v>
      </c>
      <c r="H32" s="258">
        <v>0.63043478260869568</v>
      </c>
      <c r="I32" s="10">
        <v>0</v>
      </c>
      <c r="J32" s="258">
        <v>0</v>
      </c>
      <c r="K32" s="10">
        <v>5</v>
      </c>
      <c r="L32" s="258">
        <v>0.10869565217391304</v>
      </c>
      <c r="M32" s="10">
        <v>0</v>
      </c>
      <c r="N32" s="258">
        <v>0</v>
      </c>
      <c r="O32" s="10">
        <v>39</v>
      </c>
      <c r="P32" s="258">
        <v>0.84782608695652173</v>
      </c>
      <c r="Q32" s="10">
        <v>2</v>
      </c>
      <c r="R32" s="258">
        <v>4.3478260869565216E-2</v>
      </c>
      <c r="S32" s="269">
        <v>46</v>
      </c>
      <c r="T32" s="270">
        <v>1</v>
      </c>
    </row>
    <row r="33" spans="2:24" ht="16.5">
      <c r="B33" s="64" t="s">
        <v>258</v>
      </c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V33" s="65"/>
      <c r="W33" s="66"/>
      <c r="X33" s="67"/>
    </row>
  </sheetData>
  <mergeCells count="12">
    <mergeCell ref="S5:T6"/>
    <mergeCell ref="B5:B7"/>
    <mergeCell ref="C5:H5"/>
    <mergeCell ref="I5:R5"/>
    <mergeCell ref="C6:D6"/>
    <mergeCell ref="E6:F6"/>
    <mergeCell ref="G6:H6"/>
    <mergeCell ref="I6:J6"/>
    <mergeCell ref="K6:L6"/>
    <mergeCell ref="O6:P6"/>
    <mergeCell ref="Q6:R6"/>
    <mergeCell ref="M6:N6"/>
  </mergeCells>
  <hyperlinks>
    <hyperlink ref="V5" location="'ÍNDICE '!A1" display="ÍNDICE"/>
  </hyperlink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showGridLines="0" zoomScaleNormal="100" workbookViewId="0">
      <selection activeCell="J5" sqref="J5"/>
    </sheetView>
  </sheetViews>
  <sheetFormatPr baseColWidth="10" defaultRowHeight="15.75"/>
  <cols>
    <col min="2" max="2" width="30.5" customWidth="1"/>
    <col min="5" max="5" width="12.625" bestFit="1" customWidth="1"/>
  </cols>
  <sheetData>
    <row r="1" spans="1:27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  <c r="AA1" s="375"/>
    </row>
    <row r="2" spans="1:27">
      <c r="B2" s="135" t="s">
        <v>197</v>
      </c>
      <c r="C2" s="134"/>
      <c r="D2" s="166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</row>
    <row r="3" spans="1:27">
      <c r="B3" s="135" t="s">
        <v>193</v>
      </c>
      <c r="C3" s="134"/>
      <c r="D3" s="166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</row>
    <row r="5" spans="1:27">
      <c r="B5" s="382" t="s">
        <v>69</v>
      </c>
      <c r="C5" s="398" t="s">
        <v>103</v>
      </c>
      <c r="D5" s="399"/>
      <c r="E5" s="399"/>
      <c r="F5" s="399"/>
      <c r="G5" s="400"/>
      <c r="H5" s="382" t="s">
        <v>104</v>
      </c>
      <c r="J5" s="139" t="s">
        <v>184</v>
      </c>
    </row>
    <row r="6" spans="1:27" ht="27">
      <c r="B6" s="382"/>
      <c r="C6" s="31" t="s">
        <v>105</v>
      </c>
      <c r="D6" s="167" t="s">
        <v>236</v>
      </c>
      <c r="E6" s="29" t="s">
        <v>106</v>
      </c>
      <c r="F6" s="31" t="s">
        <v>107</v>
      </c>
      <c r="G6" s="29" t="s">
        <v>108</v>
      </c>
      <c r="H6" s="382"/>
    </row>
    <row r="7" spans="1:27">
      <c r="B7" s="33" t="s">
        <v>77</v>
      </c>
      <c r="C7" s="34">
        <v>3</v>
      </c>
      <c r="D7" s="34">
        <v>114</v>
      </c>
      <c r="E7" s="34">
        <v>9</v>
      </c>
      <c r="F7" s="34">
        <v>6</v>
      </c>
      <c r="G7" s="34">
        <v>11</v>
      </c>
      <c r="H7" s="34">
        <v>143</v>
      </c>
    </row>
    <row r="8" spans="1:27" ht="16.5">
      <c r="B8" s="18" t="s">
        <v>45</v>
      </c>
      <c r="C8" s="35">
        <v>0</v>
      </c>
      <c r="D8" s="35">
        <v>23</v>
      </c>
      <c r="E8" s="54">
        <v>0</v>
      </c>
      <c r="F8" s="35">
        <v>0</v>
      </c>
      <c r="G8" s="54">
        <v>0</v>
      </c>
      <c r="H8" s="162">
        <v>23</v>
      </c>
    </row>
    <row r="9" spans="1:27">
      <c r="B9" s="32" t="s">
        <v>46</v>
      </c>
      <c r="C9" s="35">
        <v>0</v>
      </c>
      <c r="D9" s="35">
        <v>1</v>
      </c>
      <c r="E9" s="35">
        <v>0</v>
      </c>
      <c r="F9" s="35">
        <v>0</v>
      </c>
      <c r="G9" s="35">
        <v>0</v>
      </c>
      <c r="H9" s="162">
        <v>1</v>
      </c>
    </row>
    <row r="10" spans="1:27" ht="16.5">
      <c r="B10" s="18" t="s">
        <v>78</v>
      </c>
      <c r="C10" s="35">
        <v>0</v>
      </c>
      <c r="D10" s="35">
        <v>43</v>
      </c>
      <c r="E10" s="35">
        <v>0</v>
      </c>
      <c r="F10" s="35">
        <v>0</v>
      </c>
      <c r="G10" s="35">
        <v>0</v>
      </c>
      <c r="H10" s="162">
        <v>43</v>
      </c>
    </row>
    <row r="11" spans="1:27">
      <c r="B11" s="32" t="s">
        <v>48</v>
      </c>
      <c r="C11" s="35">
        <v>0</v>
      </c>
      <c r="D11" s="35">
        <v>1</v>
      </c>
      <c r="E11" s="35">
        <v>0</v>
      </c>
      <c r="F11" s="35">
        <v>0</v>
      </c>
      <c r="G11" s="35">
        <v>0</v>
      </c>
      <c r="H11" s="162">
        <v>1</v>
      </c>
    </row>
    <row r="12" spans="1:27">
      <c r="B12" s="32" t="s">
        <v>49</v>
      </c>
      <c r="C12" s="35">
        <v>0</v>
      </c>
      <c r="D12" s="35">
        <v>4</v>
      </c>
      <c r="E12" s="35">
        <v>0</v>
      </c>
      <c r="F12" s="35">
        <v>0</v>
      </c>
      <c r="G12" s="35">
        <v>0</v>
      </c>
      <c r="H12" s="162">
        <v>4</v>
      </c>
    </row>
    <row r="13" spans="1:27" ht="16.5">
      <c r="B13" s="18" t="s">
        <v>50</v>
      </c>
      <c r="C13" s="35">
        <v>0</v>
      </c>
      <c r="D13" s="35">
        <v>0</v>
      </c>
      <c r="E13" s="35">
        <v>1</v>
      </c>
      <c r="F13" s="35">
        <v>1</v>
      </c>
      <c r="G13" s="35">
        <v>0</v>
      </c>
      <c r="H13" s="162">
        <v>2</v>
      </c>
    </row>
    <row r="14" spans="1:27">
      <c r="B14" s="32" t="s">
        <v>51</v>
      </c>
      <c r="C14" s="35">
        <v>1</v>
      </c>
      <c r="D14" s="35">
        <v>1</v>
      </c>
      <c r="E14" s="35">
        <v>1</v>
      </c>
      <c r="F14" s="35">
        <v>1</v>
      </c>
      <c r="G14" s="35">
        <v>0</v>
      </c>
      <c r="H14" s="162">
        <v>4</v>
      </c>
    </row>
    <row r="15" spans="1:27">
      <c r="B15" s="32" t="s">
        <v>52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  <c r="H15" s="162">
        <v>0</v>
      </c>
    </row>
    <row r="16" spans="1:27" ht="16.5">
      <c r="B16" s="18" t="s">
        <v>53</v>
      </c>
      <c r="C16" s="35">
        <v>0</v>
      </c>
      <c r="D16" s="35">
        <v>0</v>
      </c>
      <c r="E16" s="35">
        <v>3</v>
      </c>
      <c r="F16" s="35">
        <v>0</v>
      </c>
      <c r="G16" s="35">
        <v>0</v>
      </c>
      <c r="H16" s="162">
        <v>3</v>
      </c>
    </row>
    <row r="17" spans="2:8" ht="16.5">
      <c r="B17" s="18" t="s">
        <v>54</v>
      </c>
      <c r="C17" s="35">
        <v>0</v>
      </c>
      <c r="D17" s="35">
        <v>5</v>
      </c>
      <c r="E17" s="35">
        <v>0</v>
      </c>
      <c r="F17" s="35">
        <v>0</v>
      </c>
      <c r="G17" s="35">
        <v>0</v>
      </c>
      <c r="H17" s="162">
        <v>5</v>
      </c>
    </row>
    <row r="18" spans="2:8">
      <c r="B18" s="32" t="s">
        <v>55</v>
      </c>
      <c r="C18" s="35">
        <v>0</v>
      </c>
      <c r="D18" s="35">
        <v>8</v>
      </c>
      <c r="E18" s="35">
        <v>0</v>
      </c>
      <c r="F18" s="35">
        <v>0</v>
      </c>
      <c r="G18" s="35">
        <v>0</v>
      </c>
      <c r="H18" s="162">
        <v>8</v>
      </c>
    </row>
    <row r="19" spans="2:8">
      <c r="B19" s="32" t="s">
        <v>56</v>
      </c>
      <c r="C19" s="35">
        <v>0</v>
      </c>
      <c r="D19" s="35">
        <v>1</v>
      </c>
      <c r="E19" s="35">
        <v>0</v>
      </c>
      <c r="F19" s="35">
        <v>0</v>
      </c>
      <c r="G19" s="35">
        <v>0</v>
      </c>
      <c r="H19" s="162">
        <v>1</v>
      </c>
    </row>
    <row r="20" spans="2:8">
      <c r="B20" s="32" t="s">
        <v>57</v>
      </c>
      <c r="C20" s="35">
        <v>1</v>
      </c>
      <c r="D20" s="35">
        <v>1</v>
      </c>
      <c r="E20" s="35">
        <v>1</v>
      </c>
      <c r="F20" s="35">
        <v>1</v>
      </c>
      <c r="G20" s="35">
        <v>0</v>
      </c>
      <c r="H20" s="162">
        <v>4</v>
      </c>
    </row>
    <row r="21" spans="2:8">
      <c r="B21" s="32" t="s">
        <v>58</v>
      </c>
      <c r="C21" s="35">
        <v>0</v>
      </c>
      <c r="D21" s="35">
        <v>13</v>
      </c>
      <c r="E21" s="35">
        <v>0</v>
      </c>
      <c r="F21" s="35">
        <v>0</v>
      </c>
      <c r="G21" s="35">
        <v>0</v>
      </c>
      <c r="H21" s="162">
        <v>13</v>
      </c>
    </row>
    <row r="22" spans="2:8" ht="16.5">
      <c r="B22" s="18" t="s">
        <v>59</v>
      </c>
      <c r="C22" s="35">
        <v>0</v>
      </c>
      <c r="D22" s="35">
        <v>2</v>
      </c>
      <c r="E22" s="35">
        <v>1</v>
      </c>
      <c r="F22" s="35">
        <v>1</v>
      </c>
      <c r="G22" s="35">
        <v>0</v>
      </c>
      <c r="H22" s="162">
        <v>4</v>
      </c>
    </row>
    <row r="23" spans="2:8" ht="16.5">
      <c r="B23" s="18" t="s">
        <v>60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  <c r="H23" s="162">
        <v>0</v>
      </c>
    </row>
    <row r="24" spans="2:8" ht="16.5">
      <c r="B24" s="18" t="s">
        <v>61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  <c r="H24" s="162">
        <v>0</v>
      </c>
    </row>
    <row r="25" spans="2:8" ht="16.5">
      <c r="B25" s="18" t="s">
        <v>62</v>
      </c>
      <c r="C25" s="35">
        <v>0</v>
      </c>
      <c r="D25" s="35">
        <v>5</v>
      </c>
      <c r="E25" s="35">
        <v>0</v>
      </c>
      <c r="F25" s="35">
        <v>0</v>
      </c>
      <c r="G25" s="35">
        <v>10</v>
      </c>
      <c r="H25" s="162">
        <v>15</v>
      </c>
    </row>
    <row r="26" spans="2:8">
      <c r="B26" s="32" t="s">
        <v>63</v>
      </c>
      <c r="C26" s="35">
        <v>0</v>
      </c>
      <c r="D26" s="35">
        <v>1</v>
      </c>
      <c r="E26" s="35">
        <v>0</v>
      </c>
      <c r="F26" s="35">
        <v>0</v>
      </c>
      <c r="G26" s="35">
        <v>0</v>
      </c>
      <c r="H26" s="162">
        <v>1</v>
      </c>
    </row>
    <row r="27" spans="2:8" ht="16.5">
      <c r="B27" s="18" t="s">
        <v>64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162">
        <v>0</v>
      </c>
    </row>
    <row r="28" spans="2:8" ht="16.5">
      <c r="B28" s="20" t="s">
        <v>65</v>
      </c>
      <c r="C28" s="35">
        <v>0</v>
      </c>
      <c r="D28" s="35">
        <v>2</v>
      </c>
      <c r="E28" s="35">
        <v>1</v>
      </c>
      <c r="F28" s="35">
        <v>1</v>
      </c>
      <c r="G28" s="35">
        <v>1</v>
      </c>
      <c r="H28" s="162">
        <v>5</v>
      </c>
    </row>
    <row r="29" spans="2:8" ht="16.5">
      <c r="B29" s="18" t="s">
        <v>66</v>
      </c>
      <c r="C29" s="35">
        <v>0</v>
      </c>
      <c r="D29" s="35">
        <v>1</v>
      </c>
      <c r="E29" s="35">
        <v>0</v>
      </c>
      <c r="F29" s="35">
        <v>0</v>
      </c>
      <c r="G29" s="35">
        <v>0</v>
      </c>
      <c r="H29" s="162">
        <v>1</v>
      </c>
    </row>
    <row r="30" spans="2:8">
      <c r="B30" s="32" t="s">
        <v>67</v>
      </c>
      <c r="C30" s="35">
        <v>1</v>
      </c>
      <c r="D30" s="35">
        <v>1</v>
      </c>
      <c r="E30" s="35">
        <v>1</v>
      </c>
      <c r="F30" s="35">
        <v>1</v>
      </c>
      <c r="G30" s="35">
        <v>0</v>
      </c>
      <c r="H30" s="162">
        <v>4</v>
      </c>
    </row>
    <row r="31" spans="2:8">
      <c r="B31" s="32" t="s">
        <v>68</v>
      </c>
      <c r="C31" s="35">
        <v>0</v>
      </c>
      <c r="D31" s="35">
        <v>1</v>
      </c>
      <c r="E31" s="35">
        <v>0</v>
      </c>
      <c r="F31" s="35">
        <v>0</v>
      </c>
      <c r="G31" s="35">
        <v>0</v>
      </c>
      <c r="H31" s="162">
        <v>1</v>
      </c>
    </row>
    <row r="32" spans="2:8">
      <c r="B32" s="64" t="s">
        <v>258</v>
      </c>
      <c r="C32" s="36"/>
      <c r="D32" s="36"/>
      <c r="E32" s="3"/>
      <c r="F32" s="3"/>
      <c r="G32" s="3"/>
      <c r="H32" s="3"/>
    </row>
    <row r="33" spans="2:2">
      <c r="B33" s="182" t="s">
        <v>404</v>
      </c>
    </row>
  </sheetData>
  <mergeCells count="4">
    <mergeCell ref="A1:AA1"/>
    <mergeCell ref="B5:B6"/>
    <mergeCell ref="C5:G5"/>
    <mergeCell ref="H5:H6"/>
  </mergeCells>
  <hyperlinks>
    <hyperlink ref="J5" location="'ÍNDICE '!A1" display="ÍNDICE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showGridLines="0" zoomScaleNormal="100" workbookViewId="0">
      <selection activeCell="J5" sqref="J5"/>
    </sheetView>
  </sheetViews>
  <sheetFormatPr baseColWidth="10" defaultRowHeight="15.75"/>
  <cols>
    <col min="2" max="2" width="28" customWidth="1"/>
    <col min="3" max="3" width="13.125" customWidth="1"/>
    <col min="4" max="4" width="17.625" customWidth="1"/>
    <col min="5" max="5" width="11.5" style="72" bestFit="1" customWidth="1"/>
    <col min="6" max="6" width="12" customWidth="1"/>
    <col min="7" max="7" width="12.875" bestFit="1" customWidth="1"/>
    <col min="8" max="8" width="15.25" bestFit="1" customWidth="1"/>
    <col min="9" max="9" width="20.25" bestFit="1" customWidth="1"/>
    <col min="10" max="10" width="11.125" bestFit="1" customWidth="1"/>
    <col min="11" max="11" width="14.125" bestFit="1" customWidth="1"/>
  </cols>
  <sheetData>
    <row r="1" spans="1:26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</row>
    <row r="2" spans="1:26">
      <c r="B2" s="135" t="s">
        <v>198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6">
      <c r="B3" s="135" t="s">
        <v>195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4" spans="1:26">
      <c r="A4" s="134"/>
      <c r="B4" s="134"/>
      <c r="C4" s="134"/>
      <c r="D4" s="134"/>
      <c r="E4" s="134"/>
      <c r="F4" s="134"/>
      <c r="G4" s="134"/>
      <c r="H4" s="134"/>
      <c r="I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</row>
    <row r="5" spans="1:26">
      <c r="B5" s="410" t="s">
        <v>69</v>
      </c>
      <c r="C5" s="410" t="s">
        <v>113</v>
      </c>
      <c r="D5" s="409" t="s">
        <v>148</v>
      </c>
      <c r="E5" s="410"/>
      <c r="F5" s="410"/>
      <c r="G5" s="410"/>
      <c r="H5" s="410" t="s">
        <v>104</v>
      </c>
      <c r="J5" s="139" t="s">
        <v>184</v>
      </c>
    </row>
    <row r="6" spans="1:26" ht="27">
      <c r="B6" s="410"/>
      <c r="C6" s="410"/>
      <c r="D6" s="99" t="s">
        <v>149</v>
      </c>
      <c r="E6" s="100" t="s">
        <v>150</v>
      </c>
      <c r="F6" s="100" t="s">
        <v>151</v>
      </c>
      <c r="G6" s="100" t="s">
        <v>154</v>
      </c>
      <c r="H6" s="410"/>
    </row>
    <row r="7" spans="1:26">
      <c r="B7" s="39" t="s">
        <v>77</v>
      </c>
      <c r="C7" s="60">
        <v>207</v>
      </c>
      <c r="D7" s="77">
        <v>41172501.410000004</v>
      </c>
      <c r="E7" s="77">
        <v>241229.49</v>
      </c>
      <c r="F7" s="77">
        <v>246000</v>
      </c>
      <c r="G7" s="77">
        <v>5793630.0399999991</v>
      </c>
      <c r="H7" s="78">
        <v>47453360.940000005</v>
      </c>
      <c r="I7" s="349"/>
    </row>
    <row r="8" spans="1:26" ht="16.5">
      <c r="B8" s="40" t="s">
        <v>45</v>
      </c>
      <c r="C8" s="216">
        <v>38</v>
      </c>
      <c r="D8" s="79">
        <v>1869752.6700000002</v>
      </c>
      <c r="E8" s="79">
        <v>0</v>
      </c>
      <c r="F8" s="79">
        <v>0</v>
      </c>
      <c r="G8" s="79">
        <v>3301352.4699999997</v>
      </c>
      <c r="H8" s="78">
        <v>5171105.1399999997</v>
      </c>
    </row>
    <row r="9" spans="1:26" ht="16.5">
      <c r="B9" s="40" t="s">
        <v>46</v>
      </c>
      <c r="C9" s="216">
        <v>7</v>
      </c>
      <c r="D9" s="79">
        <v>50400</v>
      </c>
      <c r="E9" s="79">
        <v>40000</v>
      </c>
      <c r="F9" s="79">
        <v>0</v>
      </c>
      <c r="G9" s="79">
        <v>51300</v>
      </c>
      <c r="H9" s="78">
        <v>141700</v>
      </c>
    </row>
    <row r="10" spans="1:26">
      <c r="B10" s="40" t="s">
        <v>78</v>
      </c>
      <c r="C10" s="217">
        <v>2</v>
      </c>
      <c r="D10" s="79">
        <v>454427</v>
      </c>
      <c r="E10" s="79">
        <v>0</v>
      </c>
      <c r="F10" s="79">
        <v>0</v>
      </c>
      <c r="G10" s="79">
        <v>0</v>
      </c>
      <c r="H10" s="78">
        <v>454427</v>
      </c>
    </row>
    <row r="11" spans="1:26">
      <c r="B11" s="40" t="s">
        <v>48</v>
      </c>
      <c r="C11" s="217">
        <v>9</v>
      </c>
      <c r="D11" s="79">
        <v>2754065.4800000004</v>
      </c>
      <c r="E11" s="79">
        <v>0</v>
      </c>
      <c r="F11" s="79">
        <v>0</v>
      </c>
      <c r="G11" s="79">
        <v>0</v>
      </c>
      <c r="H11" s="78">
        <v>2754065.4800000004</v>
      </c>
    </row>
    <row r="12" spans="1:26">
      <c r="B12" s="40" t="s">
        <v>49</v>
      </c>
      <c r="C12" s="217">
        <v>9</v>
      </c>
      <c r="D12" s="79">
        <v>1048677.01</v>
      </c>
      <c r="E12" s="79">
        <v>0</v>
      </c>
      <c r="F12" s="79">
        <v>0</v>
      </c>
      <c r="G12" s="79">
        <v>0</v>
      </c>
      <c r="H12" s="78">
        <v>1048677.01</v>
      </c>
    </row>
    <row r="13" spans="1:26" ht="16.5">
      <c r="B13" s="18" t="s">
        <v>50</v>
      </c>
      <c r="C13" s="217">
        <v>9</v>
      </c>
      <c r="D13" s="79">
        <v>337685.28</v>
      </c>
      <c r="E13" s="79">
        <v>0</v>
      </c>
      <c r="F13" s="79">
        <v>246000</v>
      </c>
      <c r="G13" s="79">
        <v>0</v>
      </c>
      <c r="H13" s="78">
        <v>583685.28</v>
      </c>
    </row>
    <row r="14" spans="1:26">
      <c r="B14" s="41" t="s">
        <v>51</v>
      </c>
      <c r="C14" s="217">
        <v>4</v>
      </c>
      <c r="D14" s="79">
        <v>10589554.84</v>
      </c>
      <c r="E14" s="79">
        <v>0</v>
      </c>
      <c r="F14" s="79">
        <v>0</v>
      </c>
      <c r="G14" s="79">
        <v>0</v>
      </c>
      <c r="H14" s="78">
        <v>10589554.84</v>
      </c>
    </row>
    <row r="15" spans="1:26">
      <c r="B15" s="41" t="s">
        <v>52</v>
      </c>
      <c r="C15" s="217">
        <v>9</v>
      </c>
      <c r="D15" s="79">
        <v>725101.03</v>
      </c>
      <c r="E15" s="79">
        <v>0</v>
      </c>
      <c r="F15" s="79">
        <v>0</v>
      </c>
      <c r="G15" s="79">
        <v>165250</v>
      </c>
      <c r="H15" s="78">
        <v>890351.03</v>
      </c>
    </row>
    <row r="16" spans="1:26">
      <c r="B16" s="41" t="s">
        <v>53</v>
      </c>
      <c r="C16" s="217">
        <v>0</v>
      </c>
      <c r="D16" s="79">
        <v>0</v>
      </c>
      <c r="E16" s="79">
        <v>0</v>
      </c>
      <c r="F16" s="79">
        <v>0</v>
      </c>
      <c r="G16" s="79">
        <v>0</v>
      </c>
      <c r="H16" s="78">
        <v>0</v>
      </c>
    </row>
    <row r="17" spans="2:8">
      <c r="B17" s="32" t="s">
        <v>54</v>
      </c>
      <c r="C17" s="217">
        <v>12</v>
      </c>
      <c r="D17" s="79">
        <v>8981979.410000002</v>
      </c>
      <c r="E17" s="79">
        <v>0</v>
      </c>
      <c r="F17" s="79">
        <v>0</v>
      </c>
      <c r="G17" s="79">
        <v>896645.97</v>
      </c>
      <c r="H17" s="78">
        <v>9878625.3800000027</v>
      </c>
    </row>
    <row r="18" spans="2:8">
      <c r="B18" s="41" t="s">
        <v>55</v>
      </c>
      <c r="C18" s="217">
        <v>7</v>
      </c>
      <c r="D18" s="79">
        <v>688309</v>
      </c>
      <c r="E18" s="79">
        <v>0</v>
      </c>
      <c r="F18" s="79">
        <v>0</v>
      </c>
      <c r="G18" s="79">
        <v>36160</v>
      </c>
      <c r="H18" s="78">
        <v>724469</v>
      </c>
    </row>
    <row r="19" spans="2:8">
      <c r="B19" s="41" t="s">
        <v>56</v>
      </c>
      <c r="C19" s="217">
        <v>8</v>
      </c>
      <c r="D19" s="79">
        <v>626934.00000000012</v>
      </c>
      <c r="E19" s="79">
        <v>0</v>
      </c>
      <c r="F19" s="79">
        <v>0</v>
      </c>
      <c r="G19" s="79">
        <v>10000</v>
      </c>
      <c r="H19" s="78">
        <v>636934.00000000012</v>
      </c>
    </row>
    <row r="20" spans="2:8">
      <c r="B20" s="32" t="s">
        <v>57</v>
      </c>
      <c r="C20" s="217">
        <v>8</v>
      </c>
      <c r="D20" s="79">
        <v>872614.71</v>
      </c>
      <c r="E20" s="79">
        <v>0</v>
      </c>
      <c r="F20" s="79">
        <v>0</v>
      </c>
      <c r="G20" s="79">
        <v>0</v>
      </c>
      <c r="H20" s="78">
        <v>872614.71</v>
      </c>
    </row>
    <row r="21" spans="2:8">
      <c r="B21" s="41" t="s">
        <v>58</v>
      </c>
      <c r="C21" s="217">
        <v>15</v>
      </c>
      <c r="D21" s="79">
        <v>1797532.3100000003</v>
      </c>
      <c r="E21" s="79">
        <v>0</v>
      </c>
      <c r="F21" s="79">
        <v>0</v>
      </c>
      <c r="G21" s="79">
        <v>235027.75999999998</v>
      </c>
      <c r="H21" s="78">
        <v>2032560.0700000003</v>
      </c>
    </row>
    <row r="22" spans="2:8" ht="16.5">
      <c r="B22" s="18" t="s">
        <v>59</v>
      </c>
      <c r="C22" s="217">
        <v>5</v>
      </c>
      <c r="D22" s="80">
        <v>164711.99</v>
      </c>
      <c r="E22" s="80">
        <v>10000</v>
      </c>
      <c r="F22" s="80">
        <v>0</v>
      </c>
      <c r="G22" s="80">
        <v>0</v>
      </c>
      <c r="H22" s="78">
        <v>174711.99</v>
      </c>
    </row>
    <row r="23" spans="2:8">
      <c r="B23" s="41" t="s">
        <v>60</v>
      </c>
      <c r="C23" s="217">
        <v>13</v>
      </c>
      <c r="D23" s="80">
        <v>482820.8899999999</v>
      </c>
      <c r="E23" s="80">
        <v>0</v>
      </c>
      <c r="F23" s="80">
        <v>0</v>
      </c>
      <c r="G23" s="80">
        <v>0</v>
      </c>
      <c r="H23" s="78">
        <v>482820.8899999999</v>
      </c>
    </row>
    <row r="24" spans="2:8">
      <c r="B24" s="41" t="s">
        <v>61</v>
      </c>
      <c r="C24" s="217">
        <v>8</v>
      </c>
      <c r="D24" s="80">
        <v>3402881.09</v>
      </c>
      <c r="E24" s="80">
        <v>0</v>
      </c>
      <c r="F24" s="80">
        <v>0</v>
      </c>
      <c r="G24" s="80">
        <v>0</v>
      </c>
      <c r="H24" s="78">
        <v>3402881.09</v>
      </c>
    </row>
    <row r="25" spans="2:8">
      <c r="B25" s="41" t="s">
        <v>62</v>
      </c>
      <c r="C25" s="217">
        <v>2</v>
      </c>
      <c r="D25" s="80">
        <v>238119</v>
      </c>
      <c r="E25" s="80">
        <v>0</v>
      </c>
      <c r="F25" s="80">
        <v>0</v>
      </c>
      <c r="G25" s="80">
        <v>0</v>
      </c>
      <c r="H25" s="78">
        <v>238119</v>
      </c>
    </row>
    <row r="26" spans="2:8">
      <c r="B26" s="32" t="s">
        <v>63</v>
      </c>
      <c r="C26" s="217">
        <v>18</v>
      </c>
      <c r="D26" s="80">
        <v>1574503.18</v>
      </c>
      <c r="E26" s="80">
        <v>191229.49</v>
      </c>
      <c r="F26" s="80">
        <v>0</v>
      </c>
      <c r="G26" s="80">
        <v>864515.99999999977</v>
      </c>
      <c r="H26" s="78">
        <v>2630248.67</v>
      </c>
    </row>
    <row r="27" spans="2:8">
      <c r="B27" s="41" t="s">
        <v>64</v>
      </c>
      <c r="C27" s="217">
        <v>7</v>
      </c>
      <c r="D27" s="80">
        <v>31858.080000000002</v>
      </c>
      <c r="E27" s="80">
        <v>0</v>
      </c>
      <c r="F27" s="80">
        <v>0</v>
      </c>
      <c r="G27" s="80">
        <v>0</v>
      </c>
      <c r="H27" s="78">
        <v>31858.080000000002</v>
      </c>
    </row>
    <row r="28" spans="2:8" ht="17.25" customHeight="1">
      <c r="B28" s="41" t="s">
        <v>65</v>
      </c>
      <c r="C28" s="217">
        <v>3</v>
      </c>
      <c r="D28" s="80">
        <v>230775</v>
      </c>
      <c r="E28" s="80">
        <v>0</v>
      </c>
      <c r="F28" s="80">
        <v>0</v>
      </c>
      <c r="G28" s="80">
        <v>0</v>
      </c>
      <c r="H28" s="78">
        <v>230775</v>
      </c>
    </row>
    <row r="29" spans="2:8">
      <c r="B29" s="41" t="s">
        <v>66</v>
      </c>
      <c r="C29" s="217">
        <v>8</v>
      </c>
      <c r="D29" s="80">
        <v>2544261.0400000005</v>
      </c>
      <c r="E29" s="80">
        <v>0</v>
      </c>
      <c r="F29" s="80">
        <v>0</v>
      </c>
      <c r="G29" s="80">
        <v>170869.53</v>
      </c>
      <c r="H29" s="78">
        <v>2715130.5700000003</v>
      </c>
    </row>
    <row r="30" spans="2:8">
      <c r="B30" s="41" t="s">
        <v>67</v>
      </c>
      <c r="C30" s="217">
        <v>5</v>
      </c>
      <c r="D30" s="79">
        <v>134562.4</v>
      </c>
      <c r="E30" s="79">
        <v>0</v>
      </c>
      <c r="F30" s="79">
        <v>0</v>
      </c>
      <c r="G30" s="79">
        <v>62508.31</v>
      </c>
      <c r="H30" s="78">
        <v>197070.71</v>
      </c>
    </row>
    <row r="31" spans="2:8">
      <c r="B31" s="41" t="s">
        <v>68</v>
      </c>
      <c r="C31" s="217">
        <v>1</v>
      </c>
      <c r="D31" s="79">
        <v>1570976</v>
      </c>
      <c r="E31" s="79">
        <v>0</v>
      </c>
      <c r="F31" s="79">
        <v>0</v>
      </c>
      <c r="G31" s="79">
        <v>0</v>
      </c>
      <c r="H31" s="78">
        <v>1570976</v>
      </c>
    </row>
    <row r="32" spans="2:8">
      <c r="B32" s="64" t="s">
        <v>258</v>
      </c>
      <c r="C32" s="36"/>
      <c r="D32" s="36"/>
      <c r="E32" s="3"/>
      <c r="F32" s="3"/>
      <c r="G32" s="3"/>
      <c r="H32" s="3"/>
    </row>
    <row r="33" spans="2:12">
      <c r="B33" s="223" t="s">
        <v>358</v>
      </c>
      <c r="D33" s="42"/>
    </row>
    <row r="35" spans="2:12">
      <c r="F35" s="420"/>
      <c r="G35" s="420"/>
      <c r="H35" s="420"/>
      <c r="I35" s="420"/>
      <c r="J35" s="420"/>
      <c r="K35" s="420"/>
      <c r="L35" s="209"/>
    </row>
  </sheetData>
  <mergeCells count="6">
    <mergeCell ref="F35:K35"/>
    <mergeCell ref="A1:Z1"/>
    <mergeCell ref="D5:G5"/>
    <mergeCell ref="H5:H6"/>
    <mergeCell ref="B5:B6"/>
    <mergeCell ref="C5:C6"/>
  </mergeCells>
  <hyperlinks>
    <hyperlink ref="J5" location="'ÍNDICE '!A1" display="ÍNDICE"/>
  </hyperlinks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showGridLines="0" zoomScaleNormal="100" workbookViewId="0">
      <selection activeCell="V5" sqref="V5"/>
    </sheetView>
  </sheetViews>
  <sheetFormatPr baseColWidth="10" defaultRowHeight="15.75"/>
  <cols>
    <col min="2" max="2" width="28.125" customWidth="1"/>
    <col min="4" max="4" width="13" customWidth="1"/>
    <col min="6" max="6" width="13" customWidth="1"/>
    <col min="8" max="8" width="13" customWidth="1"/>
    <col min="10" max="10" width="13" customWidth="1"/>
    <col min="12" max="12" width="13" customWidth="1"/>
    <col min="14" max="14" width="13" customWidth="1"/>
    <col min="16" max="16" width="13" customWidth="1"/>
    <col min="18" max="18" width="12.5" bestFit="1" customWidth="1"/>
    <col min="20" max="20" width="12.5" bestFit="1" customWidth="1"/>
  </cols>
  <sheetData>
    <row r="1" spans="1:32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</row>
    <row r="2" spans="1:32">
      <c r="B2" s="135" t="s">
        <v>200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</row>
    <row r="3" spans="1:32">
      <c r="B3" s="135" t="s">
        <v>305</v>
      </c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</row>
    <row r="4" spans="1:32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140"/>
      <c r="W4" s="246"/>
    </row>
    <row r="5" spans="1:32">
      <c r="B5" s="421" t="s">
        <v>69</v>
      </c>
      <c r="C5" s="422" t="s">
        <v>136</v>
      </c>
      <c r="D5" s="422"/>
      <c r="E5" s="422"/>
      <c r="F5" s="422"/>
      <c r="G5" s="422"/>
      <c r="H5" s="422"/>
      <c r="I5" s="422"/>
      <c r="J5" s="422"/>
      <c r="K5" s="422"/>
      <c r="L5" s="422"/>
      <c r="M5" s="422"/>
      <c r="N5" s="422"/>
      <c r="O5" s="423" t="s">
        <v>238</v>
      </c>
      <c r="P5" s="424"/>
      <c r="Q5" s="424"/>
      <c r="R5" s="424"/>
      <c r="S5" s="371" t="s">
        <v>71</v>
      </c>
      <c r="T5" s="371"/>
      <c r="U5" s="295"/>
      <c r="V5" s="136" t="s">
        <v>184</v>
      </c>
      <c r="W5" s="295"/>
      <c r="X5" s="295"/>
      <c r="Y5" s="295"/>
      <c r="Z5" s="295"/>
      <c r="AF5" s="62"/>
    </row>
    <row r="6" spans="1:32" s="72" customFormat="1" ht="26.25" customHeight="1">
      <c r="B6" s="421"/>
      <c r="C6" s="371" t="s">
        <v>137</v>
      </c>
      <c r="D6" s="371"/>
      <c r="E6" s="371" t="s">
        <v>365</v>
      </c>
      <c r="F6" s="371"/>
      <c r="G6" s="371" t="s">
        <v>379</v>
      </c>
      <c r="H6" s="371"/>
      <c r="I6" s="371" t="s">
        <v>259</v>
      </c>
      <c r="J6" s="371"/>
      <c r="K6" s="371" t="s">
        <v>140</v>
      </c>
      <c r="L6" s="371"/>
      <c r="M6" s="371" t="s">
        <v>141</v>
      </c>
      <c r="N6" s="371"/>
      <c r="O6" s="374" t="s">
        <v>239</v>
      </c>
      <c r="P6" s="373"/>
      <c r="Q6" s="372" t="s">
        <v>240</v>
      </c>
      <c r="R6" s="373"/>
      <c r="S6" s="371"/>
      <c r="T6" s="371"/>
      <c r="U6" s="365"/>
      <c r="V6" s="365"/>
      <c r="W6" s="365"/>
      <c r="X6" s="365"/>
      <c r="Y6" s="365"/>
      <c r="Z6" s="365"/>
    </row>
    <row r="7" spans="1:32">
      <c r="B7" s="421"/>
      <c r="C7" s="296" t="s">
        <v>75</v>
      </c>
      <c r="D7" s="296" t="s">
        <v>76</v>
      </c>
      <c r="E7" s="296" t="s">
        <v>75</v>
      </c>
      <c r="F7" s="296" t="s">
        <v>76</v>
      </c>
      <c r="G7" s="296" t="s">
        <v>75</v>
      </c>
      <c r="H7" s="296" t="s">
        <v>76</v>
      </c>
      <c r="I7" s="296" t="s">
        <v>75</v>
      </c>
      <c r="J7" s="296" t="s">
        <v>76</v>
      </c>
      <c r="K7" s="296" t="s">
        <v>75</v>
      </c>
      <c r="L7" s="296" t="s">
        <v>76</v>
      </c>
      <c r="M7" s="296" t="s">
        <v>75</v>
      </c>
      <c r="N7" s="296" t="s">
        <v>76</v>
      </c>
      <c r="O7" s="297" t="s">
        <v>75</v>
      </c>
      <c r="P7" s="296" t="s">
        <v>76</v>
      </c>
      <c r="Q7" s="296" t="s">
        <v>75</v>
      </c>
      <c r="R7" s="296" t="s">
        <v>76</v>
      </c>
      <c r="S7" s="278" t="s">
        <v>75</v>
      </c>
      <c r="T7" s="278" t="s">
        <v>76</v>
      </c>
      <c r="U7" s="298"/>
      <c r="V7" s="298"/>
      <c r="W7" s="298"/>
      <c r="X7" s="298"/>
      <c r="Y7" s="298"/>
      <c r="Z7" s="298"/>
    </row>
    <row r="8" spans="1:32" s="62" customFormat="1">
      <c r="B8" s="281" t="s">
        <v>77</v>
      </c>
      <c r="C8" s="22">
        <v>356</v>
      </c>
      <c r="D8" s="257">
        <v>0.37671957671957673</v>
      </c>
      <c r="E8" s="22">
        <v>189</v>
      </c>
      <c r="F8" s="257">
        <v>0.2</v>
      </c>
      <c r="G8" s="22">
        <v>160</v>
      </c>
      <c r="H8" s="257">
        <v>0.1693121693121693</v>
      </c>
      <c r="I8" s="22">
        <v>43</v>
      </c>
      <c r="J8" s="257">
        <v>4.5502645502645503E-2</v>
      </c>
      <c r="K8" s="22">
        <v>167</v>
      </c>
      <c r="L8" s="257">
        <v>0.17671957671957672</v>
      </c>
      <c r="M8" s="22">
        <v>30</v>
      </c>
      <c r="N8" s="257">
        <v>3.1746031746031744E-2</v>
      </c>
      <c r="O8" s="22">
        <v>739</v>
      </c>
      <c r="P8" s="257">
        <v>0.78201058201058204</v>
      </c>
      <c r="Q8" s="22">
        <v>206</v>
      </c>
      <c r="R8" s="257">
        <v>0.21798941798941798</v>
      </c>
      <c r="S8" s="22">
        <v>945</v>
      </c>
      <c r="T8" s="24">
        <v>1</v>
      </c>
      <c r="U8" s="192"/>
      <c r="V8" s="193"/>
      <c r="W8" s="192"/>
      <c r="X8" s="193"/>
      <c r="Y8" s="192"/>
      <c r="Z8" s="193"/>
    </row>
    <row r="9" spans="1:32" ht="16.5">
      <c r="B9" s="299" t="s">
        <v>45</v>
      </c>
      <c r="C9" s="300">
        <v>91</v>
      </c>
      <c r="D9" s="258">
        <v>0.83486238532110091</v>
      </c>
      <c r="E9" s="300">
        <v>11</v>
      </c>
      <c r="F9" s="258">
        <v>0.10091743119266056</v>
      </c>
      <c r="G9" s="300">
        <v>0</v>
      </c>
      <c r="H9" s="258">
        <v>0</v>
      </c>
      <c r="I9" s="301">
        <v>1</v>
      </c>
      <c r="J9" s="258">
        <v>9.1743119266055051E-3</v>
      </c>
      <c r="K9" s="300">
        <v>6</v>
      </c>
      <c r="L9" s="258">
        <v>5.5045871559633031E-2</v>
      </c>
      <c r="M9" s="300">
        <v>0</v>
      </c>
      <c r="N9" s="258">
        <v>0</v>
      </c>
      <c r="O9" s="6">
        <v>95</v>
      </c>
      <c r="P9" s="258">
        <v>0.87155963302752293</v>
      </c>
      <c r="Q9" s="6">
        <v>14</v>
      </c>
      <c r="R9" s="258">
        <v>0.12844036697247707</v>
      </c>
      <c r="S9" s="22">
        <v>109</v>
      </c>
      <c r="T9" s="24">
        <v>1</v>
      </c>
      <c r="U9" s="302"/>
      <c r="V9" s="195"/>
      <c r="W9" s="302"/>
      <c r="X9" s="195"/>
      <c r="Y9" s="302"/>
      <c r="Z9" s="195"/>
    </row>
    <row r="10" spans="1:32" ht="16.5">
      <c r="B10" s="299" t="s">
        <v>46</v>
      </c>
      <c r="C10" s="303">
        <v>2</v>
      </c>
      <c r="D10" s="258">
        <v>0.25</v>
      </c>
      <c r="E10" s="303">
        <v>2</v>
      </c>
      <c r="F10" s="258">
        <v>0.25</v>
      </c>
      <c r="G10" s="303">
        <v>0</v>
      </c>
      <c r="H10" s="258">
        <v>0</v>
      </c>
      <c r="I10" s="304">
        <v>1</v>
      </c>
      <c r="J10" s="258">
        <v>0.125</v>
      </c>
      <c r="K10" s="303">
        <v>2</v>
      </c>
      <c r="L10" s="258">
        <v>0.25</v>
      </c>
      <c r="M10" s="303">
        <v>1</v>
      </c>
      <c r="N10" s="258">
        <v>0.125</v>
      </c>
      <c r="O10" s="6">
        <v>7</v>
      </c>
      <c r="P10" s="258">
        <v>0.875</v>
      </c>
      <c r="Q10" s="6">
        <v>1</v>
      </c>
      <c r="R10" s="258">
        <v>0.125</v>
      </c>
      <c r="S10" s="22">
        <v>8</v>
      </c>
      <c r="T10" s="24">
        <v>1</v>
      </c>
      <c r="U10" s="302"/>
      <c r="V10" s="195"/>
      <c r="W10" s="302"/>
      <c r="X10" s="195"/>
      <c r="Y10" s="302"/>
      <c r="Z10" s="195"/>
    </row>
    <row r="11" spans="1:32" ht="16.5">
      <c r="B11" s="299" t="s">
        <v>78</v>
      </c>
      <c r="C11" s="303">
        <v>11</v>
      </c>
      <c r="D11" s="258">
        <v>0.52380952380952384</v>
      </c>
      <c r="E11" s="303">
        <v>0</v>
      </c>
      <c r="F11" s="258">
        <v>0</v>
      </c>
      <c r="G11" s="303">
        <v>0</v>
      </c>
      <c r="H11" s="258">
        <v>0</v>
      </c>
      <c r="I11" s="304">
        <v>1</v>
      </c>
      <c r="J11" s="258">
        <v>4.7619047619047616E-2</v>
      </c>
      <c r="K11" s="303">
        <v>8</v>
      </c>
      <c r="L11" s="258">
        <v>0.38095238095238093</v>
      </c>
      <c r="M11" s="303">
        <v>1</v>
      </c>
      <c r="N11" s="258">
        <v>4.7619047619047616E-2</v>
      </c>
      <c r="O11" s="6">
        <v>18</v>
      </c>
      <c r="P11" s="258">
        <v>0.8571428571428571</v>
      </c>
      <c r="Q11" s="6">
        <v>3</v>
      </c>
      <c r="R11" s="258">
        <v>0.14285714285714285</v>
      </c>
      <c r="S11" s="22">
        <v>21</v>
      </c>
      <c r="T11" s="24">
        <v>1</v>
      </c>
      <c r="U11" s="302"/>
      <c r="V11" s="195"/>
      <c r="W11" s="302"/>
      <c r="X11" s="195"/>
      <c r="Y11" s="302"/>
      <c r="Z11" s="195"/>
    </row>
    <row r="12" spans="1:32" ht="16.5">
      <c r="B12" s="299" t="s">
        <v>48</v>
      </c>
      <c r="C12" s="303">
        <v>44</v>
      </c>
      <c r="D12" s="258">
        <v>0.54320987654320985</v>
      </c>
      <c r="E12" s="303">
        <v>16</v>
      </c>
      <c r="F12" s="258">
        <v>0.19753086419753085</v>
      </c>
      <c r="G12" s="303">
        <v>4</v>
      </c>
      <c r="H12" s="258">
        <v>4.9382716049382713E-2</v>
      </c>
      <c r="I12" s="304">
        <v>3</v>
      </c>
      <c r="J12" s="258">
        <v>3.7037037037037035E-2</v>
      </c>
      <c r="K12" s="303">
        <v>14</v>
      </c>
      <c r="L12" s="258">
        <v>0.1728395061728395</v>
      </c>
      <c r="M12" s="303">
        <v>0</v>
      </c>
      <c r="N12" s="258">
        <v>0</v>
      </c>
      <c r="O12" s="6">
        <v>75</v>
      </c>
      <c r="P12" s="258">
        <v>0.92592592592592593</v>
      </c>
      <c r="Q12" s="6">
        <v>6</v>
      </c>
      <c r="R12" s="258">
        <v>7.407407407407407E-2</v>
      </c>
      <c r="S12" s="22">
        <v>81</v>
      </c>
      <c r="T12" s="24">
        <v>1</v>
      </c>
      <c r="U12" s="302"/>
      <c r="V12" s="195"/>
      <c r="W12" s="302"/>
      <c r="X12" s="195"/>
      <c r="Y12" s="302"/>
      <c r="Z12" s="195"/>
    </row>
    <row r="13" spans="1:32" ht="16.5">
      <c r="B13" s="299" t="s">
        <v>49</v>
      </c>
      <c r="C13" s="303">
        <v>0</v>
      </c>
      <c r="D13" s="258">
        <v>0</v>
      </c>
      <c r="E13" s="303">
        <v>7</v>
      </c>
      <c r="F13" s="258">
        <v>0.5</v>
      </c>
      <c r="G13" s="303">
        <v>0</v>
      </c>
      <c r="H13" s="258">
        <v>0</v>
      </c>
      <c r="I13" s="304">
        <v>3</v>
      </c>
      <c r="J13" s="258">
        <v>0.21428571428571427</v>
      </c>
      <c r="K13" s="303">
        <v>4</v>
      </c>
      <c r="L13" s="258">
        <v>0.2857142857142857</v>
      </c>
      <c r="M13" s="303">
        <v>0</v>
      </c>
      <c r="N13" s="258">
        <v>0</v>
      </c>
      <c r="O13" s="6">
        <v>5</v>
      </c>
      <c r="P13" s="258">
        <v>0.35714285714285715</v>
      </c>
      <c r="Q13" s="6">
        <v>9</v>
      </c>
      <c r="R13" s="258">
        <v>0.6428571428571429</v>
      </c>
      <c r="S13" s="22">
        <v>14</v>
      </c>
      <c r="T13" s="24">
        <v>1</v>
      </c>
      <c r="U13" s="302"/>
      <c r="V13" s="195"/>
      <c r="W13" s="302"/>
      <c r="X13" s="195"/>
      <c r="Y13" s="302"/>
      <c r="Z13" s="195"/>
    </row>
    <row r="14" spans="1:32" ht="16.5">
      <c r="B14" s="299" t="s">
        <v>50</v>
      </c>
      <c r="C14" s="303">
        <v>11</v>
      </c>
      <c r="D14" s="258">
        <v>0.24444444444444444</v>
      </c>
      <c r="E14" s="303">
        <v>29</v>
      </c>
      <c r="F14" s="258">
        <v>0.64444444444444449</v>
      </c>
      <c r="G14" s="303">
        <v>3</v>
      </c>
      <c r="H14" s="258">
        <v>6.6666666666666666E-2</v>
      </c>
      <c r="I14" s="304">
        <v>1</v>
      </c>
      <c r="J14" s="258">
        <v>2.2222222222222223E-2</v>
      </c>
      <c r="K14" s="303">
        <v>1</v>
      </c>
      <c r="L14" s="258">
        <v>2.2222222222222223E-2</v>
      </c>
      <c r="M14" s="303">
        <v>0</v>
      </c>
      <c r="N14" s="258">
        <v>0</v>
      </c>
      <c r="O14" s="6">
        <v>27</v>
      </c>
      <c r="P14" s="258">
        <v>0.6</v>
      </c>
      <c r="Q14" s="6">
        <v>18</v>
      </c>
      <c r="R14" s="258">
        <v>0.4</v>
      </c>
      <c r="S14" s="22">
        <v>45</v>
      </c>
      <c r="T14" s="24">
        <v>1</v>
      </c>
      <c r="U14" s="302"/>
      <c r="V14" s="195"/>
      <c r="W14" s="302"/>
      <c r="X14" s="195"/>
      <c r="Y14" s="302"/>
      <c r="Z14" s="195"/>
    </row>
    <row r="15" spans="1:32" ht="16.5">
      <c r="B15" s="299" t="s">
        <v>51</v>
      </c>
      <c r="C15" s="303">
        <v>52</v>
      </c>
      <c r="D15" s="258">
        <v>0.74285714285714288</v>
      </c>
      <c r="E15" s="303">
        <v>9</v>
      </c>
      <c r="F15" s="258">
        <v>0.12857142857142856</v>
      </c>
      <c r="G15" s="303">
        <v>0</v>
      </c>
      <c r="H15" s="258">
        <v>0</v>
      </c>
      <c r="I15" s="304">
        <v>1</v>
      </c>
      <c r="J15" s="258">
        <v>1.4285714285714285E-2</v>
      </c>
      <c r="K15" s="303">
        <v>8</v>
      </c>
      <c r="L15" s="258">
        <v>0.11428571428571428</v>
      </c>
      <c r="M15" s="303">
        <v>0</v>
      </c>
      <c r="N15" s="258">
        <v>0</v>
      </c>
      <c r="O15" s="6">
        <v>64</v>
      </c>
      <c r="P15" s="258">
        <v>0.91428571428571426</v>
      </c>
      <c r="Q15" s="6">
        <v>6</v>
      </c>
      <c r="R15" s="258">
        <v>8.5714285714285715E-2</v>
      </c>
      <c r="S15" s="22">
        <v>70</v>
      </c>
      <c r="T15" s="24">
        <v>1</v>
      </c>
      <c r="U15" s="302"/>
      <c r="V15" s="195"/>
      <c r="W15" s="302"/>
      <c r="X15" s="195"/>
      <c r="Y15" s="302"/>
      <c r="Z15" s="195"/>
    </row>
    <row r="16" spans="1:32" ht="16.5">
      <c r="B16" s="299" t="s">
        <v>52</v>
      </c>
      <c r="C16" s="303">
        <v>3</v>
      </c>
      <c r="D16" s="258">
        <v>0.27272727272727271</v>
      </c>
      <c r="E16" s="303">
        <v>2</v>
      </c>
      <c r="F16" s="258">
        <v>0.18181818181818182</v>
      </c>
      <c r="G16" s="303">
        <v>0</v>
      </c>
      <c r="H16" s="258">
        <v>0</v>
      </c>
      <c r="I16" s="304">
        <v>1</v>
      </c>
      <c r="J16" s="258">
        <v>9.0909090909090912E-2</v>
      </c>
      <c r="K16" s="303">
        <v>5</v>
      </c>
      <c r="L16" s="258">
        <v>0.45454545454545453</v>
      </c>
      <c r="M16" s="303">
        <v>0</v>
      </c>
      <c r="N16" s="258">
        <v>0</v>
      </c>
      <c r="O16" s="6">
        <v>6</v>
      </c>
      <c r="P16" s="258">
        <v>0.54545454545454541</v>
      </c>
      <c r="Q16" s="6">
        <v>5</v>
      </c>
      <c r="R16" s="258">
        <v>0.45454545454545453</v>
      </c>
      <c r="S16" s="22">
        <v>11</v>
      </c>
      <c r="T16" s="24">
        <v>1</v>
      </c>
      <c r="U16" s="302"/>
      <c r="V16" s="195"/>
      <c r="W16" s="302"/>
      <c r="X16" s="195"/>
      <c r="Y16" s="302"/>
      <c r="Z16" s="195"/>
    </row>
    <row r="17" spans="2:26" ht="16.5">
      <c r="B17" s="299" t="s">
        <v>53</v>
      </c>
      <c r="C17" s="303">
        <v>0</v>
      </c>
      <c r="D17" s="258">
        <v>0</v>
      </c>
      <c r="E17" s="303">
        <v>2</v>
      </c>
      <c r="F17" s="258">
        <v>0.66666666666666663</v>
      </c>
      <c r="G17" s="303">
        <v>0</v>
      </c>
      <c r="H17" s="258">
        <v>0</v>
      </c>
      <c r="I17" s="304">
        <v>1</v>
      </c>
      <c r="J17" s="258">
        <v>0.33333333333333331</v>
      </c>
      <c r="K17" s="303">
        <v>0</v>
      </c>
      <c r="L17" s="258">
        <v>0</v>
      </c>
      <c r="M17" s="303">
        <v>0</v>
      </c>
      <c r="N17" s="258">
        <v>0</v>
      </c>
      <c r="O17" s="6">
        <v>3</v>
      </c>
      <c r="P17" s="258">
        <v>1</v>
      </c>
      <c r="Q17" s="6">
        <v>0</v>
      </c>
      <c r="R17" s="258">
        <v>0</v>
      </c>
      <c r="S17" s="22">
        <v>3</v>
      </c>
      <c r="T17" s="24">
        <v>1</v>
      </c>
      <c r="U17" s="302"/>
      <c r="V17" s="195"/>
      <c r="W17" s="302"/>
      <c r="X17" s="195"/>
      <c r="Y17" s="302"/>
      <c r="Z17" s="195"/>
    </row>
    <row r="18" spans="2:26" ht="16.5">
      <c r="B18" s="299" t="s">
        <v>54</v>
      </c>
      <c r="C18" s="303">
        <v>10</v>
      </c>
      <c r="D18" s="258">
        <v>0.24390243902439024</v>
      </c>
      <c r="E18" s="303">
        <v>5</v>
      </c>
      <c r="F18" s="258">
        <v>0.12195121951219512</v>
      </c>
      <c r="G18" s="303">
        <v>7</v>
      </c>
      <c r="H18" s="258">
        <v>0.17073170731707318</v>
      </c>
      <c r="I18" s="304">
        <v>4</v>
      </c>
      <c r="J18" s="258">
        <v>9.7560975609756101E-2</v>
      </c>
      <c r="K18" s="303">
        <v>6</v>
      </c>
      <c r="L18" s="258">
        <v>0.14634146341463414</v>
      </c>
      <c r="M18" s="303">
        <v>9</v>
      </c>
      <c r="N18" s="258">
        <v>0.21951219512195122</v>
      </c>
      <c r="O18" s="6">
        <v>32</v>
      </c>
      <c r="P18" s="258">
        <v>0.78048780487804881</v>
      </c>
      <c r="Q18" s="6">
        <v>9</v>
      </c>
      <c r="R18" s="258">
        <v>0.21951219512195122</v>
      </c>
      <c r="S18" s="22">
        <v>41</v>
      </c>
      <c r="T18" s="24">
        <v>1</v>
      </c>
      <c r="U18" s="302"/>
      <c r="V18" s="195"/>
      <c r="W18" s="302"/>
      <c r="X18" s="195"/>
      <c r="Y18" s="302"/>
      <c r="Z18" s="195"/>
    </row>
    <row r="19" spans="2:26" ht="16.5">
      <c r="B19" s="299" t="s">
        <v>55</v>
      </c>
      <c r="C19" s="303">
        <v>1</v>
      </c>
      <c r="D19" s="258">
        <v>9.0909090909090912E-2</v>
      </c>
      <c r="E19" s="303">
        <v>2</v>
      </c>
      <c r="F19" s="258">
        <v>0.18181818181818182</v>
      </c>
      <c r="G19" s="303">
        <v>0</v>
      </c>
      <c r="H19" s="258">
        <v>0</v>
      </c>
      <c r="I19" s="304">
        <v>1</v>
      </c>
      <c r="J19" s="258">
        <v>9.0909090909090912E-2</v>
      </c>
      <c r="K19" s="303">
        <v>7</v>
      </c>
      <c r="L19" s="258">
        <v>0.63636363636363635</v>
      </c>
      <c r="M19" s="303">
        <v>0</v>
      </c>
      <c r="N19" s="258">
        <v>0</v>
      </c>
      <c r="O19" s="6">
        <v>8</v>
      </c>
      <c r="P19" s="258">
        <v>0.72727272727272729</v>
      </c>
      <c r="Q19" s="6">
        <v>3</v>
      </c>
      <c r="R19" s="258">
        <v>0.27272727272727271</v>
      </c>
      <c r="S19" s="22">
        <v>11</v>
      </c>
      <c r="T19" s="24">
        <v>1</v>
      </c>
      <c r="U19" s="302"/>
      <c r="V19" s="195"/>
      <c r="W19" s="302"/>
      <c r="X19" s="195"/>
      <c r="Y19" s="302"/>
      <c r="Z19" s="195"/>
    </row>
    <row r="20" spans="2:26" ht="16.5">
      <c r="B20" s="299" t="s">
        <v>56</v>
      </c>
      <c r="C20" s="303">
        <v>0</v>
      </c>
      <c r="D20" s="258">
        <v>0</v>
      </c>
      <c r="E20" s="303">
        <v>6</v>
      </c>
      <c r="F20" s="258">
        <v>0.25</v>
      </c>
      <c r="G20" s="303">
        <v>9</v>
      </c>
      <c r="H20" s="258">
        <v>0.375</v>
      </c>
      <c r="I20" s="304">
        <v>2</v>
      </c>
      <c r="J20" s="258">
        <v>8.3333333333333329E-2</v>
      </c>
      <c r="K20" s="303">
        <v>7</v>
      </c>
      <c r="L20" s="258">
        <v>0.29166666666666669</v>
      </c>
      <c r="M20" s="303">
        <v>0</v>
      </c>
      <c r="N20" s="258">
        <v>0</v>
      </c>
      <c r="O20" s="6">
        <v>18</v>
      </c>
      <c r="P20" s="258">
        <v>0.75</v>
      </c>
      <c r="Q20" s="6">
        <v>6</v>
      </c>
      <c r="R20" s="258">
        <v>0.25</v>
      </c>
      <c r="S20" s="22">
        <v>24</v>
      </c>
      <c r="T20" s="24">
        <v>1</v>
      </c>
      <c r="U20" s="302"/>
      <c r="V20" s="195"/>
      <c r="W20" s="302"/>
      <c r="X20" s="195"/>
      <c r="Y20" s="302"/>
      <c r="Z20" s="195"/>
    </row>
    <row r="21" spans="2:26" ht="16.5">
      <c r="B21" s="299" t="s">
        <v>57</v>
      </c>
      <c r="C21" s="303">
        <v>10</v>
      </c>
      <c r="D21" s="258">
        <v>0.15625</v>
      </c>
      <c r="E21" s="303">
        <v>20</v>
      </c>
      <c r="F21" s="258">
        <v>0.3125</v>
      </c>
      <c r="G21" s="303">
        <v>19</v>
      </c>
      <c r="H21" s="258">
        <v>0.296875</v>
      </c>
      <c r="I21" s="304">
        <v>1</v>
      </c>
      <c r="J21" s="258">
        <v>1.5625E-2</v>
      </c>
      <c r="K21" s="303">
        <v>14</v>
      </c>
      <c r="L21" s="258">
        <v>0.21875</v>
      </c>
      <c r="M21" s="303">
        <v>0</v>
      </c>
      <c r="N21" s="258">
        <v>0</v>
      </c>
      <c r="O21" s="6">
        <v>58</v>
      </c>
      <c r="P21" s="258">
        <v>0.90625</v>
      </c>
      <c r="Q21" s="6">
        <v>6</v>
      </c>
      <c r="R21" s="258">
        <v>9.375E-2</v>
      </c>
      <c r="S21" s="22">
        <v>64</v>
      </c>
      <c r="T21" s="24">
        <v>1</v>
      </c>
      <c r="U21" s="302"/>
      <c r="V21" s="195"/>
      <c r="W21" s="302"/>
      <c r="X21" s="195"/>
      <c r="Y21" s="302"/>
      <c r="Z21" s="195"/>
    </row>
    <row r="22" spans="2:26" ht="16.5">
      <c r="B22" s="299" t="s">
        <v>58</v>
      </c>
      <c r="C22" s="303">
        <v>52</v>
      </c>
      <c r="D22" s="258">
        <v>0.52</v>
      </c>
      <c r="E22" s="303">
        <v>16</v>
      </c>
      <c r="F22" s="258">
        <v>0.16</v>
      </c>
      <c r="G22" s="303">
        <v>16</v>
      </c>
      <c r="H22" s="258">
        <v>0.16</v>
      </c>
      <c r="I22" s="304">
        <v>3</v>
      </c>
      <c r="J22" s="258">
        <v>0.03</v>
      </c>
      <c r="K22" s="303">
        <v>13</v>
      </c>
      <c r="L22" s="258">
        <v>0.13</v>
      </c>
      <c r="M22" s="303">
        <v>0</v>
      </c>
      <c r="N22" s="258">
        <v>0</v>
      </c>
      <c r="O22" s="6">
        <v>87</v>
      </c>
      <c r="P22" s="258">
        <v>0.87</v>
      </c>
      <c r="Q22" s="6">
        <v>13</v>
      </c>
      <c r="R22" s="258">
        <v>0.13</v>
      </c>
      <c r="S22" s="22">
        <v>100</v>
      </c>
      <c r="T22" s="24">
        <v>1</v>
      </c>
      <c r="U22" s="302"/>
      <c r="V22" s="195"/>
      <c r="W22" s="302"/>
      <c r="X22" s="195"/>
      <c r="Y22" s="302"/>
      <c r="Z22" s="195"/>
    </row>
    <row r="23" spans="2:26" ht="17.25" customHeight="1">
      <c r="B23" s="299" t="s">
        <v>59</v>
      </c>
      <c r="C23" s="303">
        <v>10</v>
      </c>
      <c r="D23" s="258">
        <v>0.76923076923076927</v>
      </c>
      <c r="E23" s="303">
        <v>0</v>
      </c>
      <c r="F23" s="258">
        <v>0</v>
      </c>
      <c r="G23" s="303">
        <v>0</v>
      </c>
      <c r="H23" s="258">
        <v>0</v>
      </c>
      <c r="I23" s="304">
        <v>1</v>
      </c>
      <c r="J23" s="258">
        <v>7.6923076923076927E-2</v>
      </c>
      <c r="K23" s="303">
        <v>1</v>
      </c>
      <c r="L23" s="258">
        <v>7.6923076923076927E-2</v>
      </c>
      <c r="M23" s="303">
        <v>1</v>
      </c>
      <c r="N23" s="258">
        <v>7.6923076923076927E-2</v>
      </c>
      <c r="O23" s="6">
        <v>13</v>
      </c>
      <c r="P23" s="258">
        <v>1</v>
      </c>
      <c r="Q23" s="6">
        <v>0</v>
      </c>
      <c r="R23" s="258">
        <v>0</v>
      </c>
      <c r="S23" s="22">
        <v>13</v>
      </c>
      <c r="T23" s="24">
        <v>1</v>
      </c>
      <c r="U23" s="302"/>
      <c r="V23" s="195"/>
      <c r="W23" s="302"/>
      <c r="X23" s="195"/>
      <c r="Y23" s="302"/>
      <c r="Z23" s="195"/>
    </row>
    <row r="24" spans="2:26" ht="16.5">
      <c r="B24" s="299" t="s">
        <v>60</v>
      </c>
      <c r="C24" s="303">
        <v>0</v>
      </c>
      <c r="D24" s="258">
        <v>0</v>
      </c>
      <c r="E24" s="303">
        <v>11</v>
      </c>
      <c r="F24" s="258">
        <v>0.47826086956521741</v>
      </c>
      <c r="G24" s="303">
        <v>5</v>
      </c>
      <c r="H24" s="258">
        <v>0.21739130434782608</v>
      </c>
      <c r="I24" s="304">
        <v>1</v>
      </c>
      <c r="J24" s="258">
        <v>4.3478260869565216E-2</v>
      </c>
      <c r="K24" s="303">
        <v>4</v>
      </c>
      <c r="L24" s="258">
        <v>0.17391304347826086</v>
      </c>
      <c r="M24" s="303">
        <v>2</v>
      </c>
      <c r="N24" s="258">
        <v>8.6956521739130432E-2</v>
      </c>
      <c r="O24" s="6">
        <v>17</v>
      </c>
      <c r="P24" s="258">
        <v>0.73913043478260865</v>
      </c>
      <c r="Q24" s="6">
        <v>6</v>
      </c>
      <c r="R24" s="258">
        <v>0.2608695652173913</v>
      </c>
      <c r="S24" s="22">
        <v>23</v>
      </c>
      <c r="T24" s="24">
        <v>1</v>
      </c>
      <c r="U24" s="302"/>
      <c r="V24" s="195"/>
      <c r="W24" s="302"/>
      <c r="X24" s="195"/>
      <c r="Y24" s="302"/>
      <c r="Z24" s="195"/>
    </row>
    <row r="25" spans="2:26" ht="16.5">
      <c r="B25" s="299" t="s">
        <v>61</v>
      </c>
      <c r="C25" s="303">
        <v>16</v>
      </c>
      <c r="D25" s="258">
        <v>0.72727272727272729</v>
      </c>
      <c r="E25" s="303">
        <v>0</v>
      </c>
      <c r="F25" s="258">
        <v>0</v>
      </c>
      <c r="G25" s="303">
        <v>0</v>
      </c>
      <c r="H25" s="258">
        <v>0</v>
      </c>
      <c r="I25" s="304">
        <v>1</v>
      </c>
      <c r="J25" s="258">
        <v>4.5454545454545456E-2</v>
      </c>
      <c r="K25" s="303">
        <v>4</v>
      </c>
      <c r="L25" s="258">
        <v>0.18181818181818182</v>
      </c>
      <c r="M25" s="303">
        <v>1</v>
      </c>
      <c r="N25" s="258">
        <v>4.5454545454545456E-2</v>
      </c>
      <c r="O25" s="6">
        <v>21</v>
      </c>
      <c r="P25" s="258">
        <v>0.95454545454545459</v>
      </c>
      <c r="Q25" s="6">
        <v>1</v>
      </c>
      <c r="R25" s="258">
        <v>4.5454545454545456E-2</v>
      </c>
      <c r="S25" s="22">
        <v>22</v>
      </c>
      <c r="T25" s="24">
        <v>1</v>
      </c>
      <c r="U25" s="302"/>
      <c r="V25" s="195"/>
      <c r="W25" s="302"/>
      <c r="X25" s="195"/>
      <c r="Y25" s="302"/>
      <c r="Z25" s="195"/>
    </row>
    <row r="26" spans="2:26" ht="16.5">
      <c r="B26" s="299" t="s">
        <v>62</v>
      </c>
      <c r="C26" s="303">
        <v>6</v>
      </c>
      <c r="D26" s="258">
        <v>0.5</v>
      </c>
      <c r="E26" s="303">
        <v>3</v>
      </c>
      <c r="F26" s="258">
        <v>0.25</v>
      </c>
      <c r="G26" s="303">
        <v>1</v>
      </c>
      <c r="H26" s="258">
        <v>8.3333333333333329E-2</v>
      </c>
      <c r="I26" s="304">
        <v>0</v>
      </c>
      <c r="J26" s="258">
        <v>0</v>
      </c>
      <c r="K26" s="303">
        <v>2</v>
      </c>
      <c r="L26" s="258">
        <v>0.16666666666666666</v>
      </c>
      <c r="M26" s="303">
        <v>0</v>
      </c>
      <c r="N26" s="258">
        <v>0</v>
      </c>
      <c r="O26" s="6">
        <v>11</v>
      </c>
      <c r="P26" s="258">
        <v>0.91666666666666663</v>
      </c>
      <c r="Q26" s="6">
        <v>1</v>
      </c>
      <c r="R26" s="258">
        <v>8.3333333333333329E-2</v>
      </c>
      <c r="S26" s="22">
        <v>12</v>
      </c>
      <c r="T26" s="24">
        <v>1</v>
      </c>
      <c r="U26" s="302"/>
      <c r="V26" s="195"/>
      <c r="W26" s="302"/>
      <c r="X26" s="195"/>
      <c r="Y26" s="302"/>
      <c r="Z26" s="195"/>
    </row>
    <row r="27" spans="2:26" ht="16.5">
      <c r="B27" s="299" t="s">
        <v>63</v>
      </c>
      <c r="C27" s="303">
        <v>30</v>
      </c>
      <c r="D27" s="258">
        <v>0.33333333333333331</v>
      </c>
      <c r="E27" s="303">
        <v>21</v>
      </c>
      <c r="F27" s="258">
        <v>0.23333333333333334</v>
      </c>
      <c r="G27" s="303">
        <v>0</v>
      </c>
      <c r="H27" s="258">
        <v>0</v>
      </c>
      <c r="I27" s="304">
        <v>8</v>
      </c>
      <c r="J27" s="258">
        <v>8.8888888888888892E-2</v>
      </c>
      <c r="K27" s="303">
        <v>31</v>
      </c>
      <c r="L27" s="258">
        <v>0.34444444444444444</v>
      </c>
      <c r="M27" s="303">
        <v>0</v>
      </c>
      <c r="N27" s="258">
        <v>0</v>
      </c>
      <c r="O27" s="6">
        <v>60</v>
      </c>
      <c r="P27" s="258">
        <v>0.66666666666666663</v>
      </c>
      <c r="Q27" s="6">
        <v>30</v>
      </c>
      <c r="R27" s="258">
        <v>0.33333333333333331</v>
      </c>
      <c r="S27" s="22">
        <v>90</v>
      </c>
      <c r="T27" s="24">
        <v>1</v>
      </c>
      <c r="U27" s="302"/>
      <c r="V27" s="195"/>
      <c r="W27" s="302"/>
      <c r="X27" s="195"/>
      <c r="Y27" s="302"/>
      <c r="Z27" s="195"/>
    </row>
    <row r="28" spans="2:26" ht="16.5">
      <c r="B28" s="299" t="s">
        <v>64</v>
      </c>
      <c r="C28" s="303">
        <v>7</v>
      </c>
      <c r="D28" s="258">
        <v>0.3888888888888889</v>
      </c>
      <c r="E28" s="303">
        <v>0</v>
      </c>
      <c r="F28" s="258">
        <v>0</v>
      </c>
      <c r="G28" s="303">
        <v>0</v>
      </c>
      <c r="H28" s="258">
        <v>0</v>
      </c>
      <c r="I28" s="304">
        <v>4</v>
      </c>
      <c r="J28" s="258">
        <v>0.22222222222222221</v>
      </c>
      <c r="K28" s="303">
        <v>3</v>
      </c>
      <c r="L28" s="258">
        <v>0.16666666666666666</v>
      </c>
      <c r="M28" s="303">
        <v>4</v>
      </c>
      <c r="N28" s="258">
        <v>0.22222222222222221</v>
      </c>
      <c r="O28" s="6">
        <v>16</v>
      </c>
      <c r="P28" s="258">
        <v>0.88888888888888884</v>
      </c>
      <c r="Q28" s="6">
        <v>2</v>
      </c>
      <c r="R28" s="258">
        <v>0.1111111111111111</v>
      </c>
      <c r="S28" s="22">
        <v>18</v>
      </c>
      <c r="T28" s="24">
        <v>1</v>
      </c>
      <c r="U28" s="302"/>
      <c r="V28" s="195"/>
      <c r="W28" s="302"/>
      <c r="X28" s="195"/>
      <c r="Y28" s="302"/>
      <c r="Z28" s="195"/>
    </row>
    <row r="29" spans="2:26" ht="16.5">
      <c r="B29" s="299" t="s">
        <v>65</v>
      </c>
      <c r="C29" s="303">
        <v>0</v>
      </c>
      <c r="D29" s="258">
        <v>0</v>
      </c>
      <c r="E29" s="303">
        <v>12</v>
      </c>
      <c r="F29" s="258">
        <v>0.8571428571428571</v>
      </c>
      <c r="G29" s="303">
        <v>0</v>
      </c>
      <c r="H29" s="258">
        <v>0</v>
      </c>
      <c r="I29" s="304">
        <v>1</v>
      </c>
      <c r="J29" s="258">
        <v>7.1428571428571425E-2</v>
      </c>
      <c r="K29" s="303">
        <v>1</v>
      </c>
      <c r="L29" s="258">
        <v>7.1428571428571425E-2</v>
      </c>
      <c r="M29" s="303">
        <v>0</v>
      </c>
      <c r="N29" s="258">
        <v>0</v>
      </c>
      <c r="O29" s="6">
        <v>10</v>
      </c>
      <c r="P29" s="258">
        <v>0.7142857142857143</v>
      </c>
      <c r="Q29" s="6">
        <v>4</v>
      </c>
      <c r="R29" s="258">
        <v>0.2857142857142857</v>
      </c>
      <c r="S29" s="22">
        <v>14</v>
      </c>
      <c r="T29" s="24">
        <v>1</v>
      </c>
      <c r="U29" s="302"/>
      <c r="V29" s="195"/>
      <c r="W29" s="302"/>
      <c r="X29" s="195"/>
      <c r="Y29" s="302"/>
      <c r="Z29" s="195"/>
    </row>
    <row r="30" spans="2:26" ht="16.5">
      <c r="B30" s="299" t="s">
        <v>66</v>
      </c>
      <c r="C30" s="303">
        <v>0</v>
      </c>
      <c r="D30" s="258">
        <v>0</v>
      </c>
      <c r="E30" s="303">
        <v>8</v>
      </c>
      <c r="F30" s="258">
        <v>0.61538461538461542</v>
      </c>
      <c r="G30" s="303">
        <v>0</v>
      </c>
      <c r="H30" s="258">
        <v>0</v>
      </c>
      <c r="I30" s="304">
        <v>1</v>
      </c>
      <c r="J30" s="258">
        <v>7.6923076923076927E-2</v>
      </c>
      <c r="K30" s="303">
        <v>4</v>
      </c>
      <c r="L30" s="258">
        <v>0.30769230769230771</v>
      </c>
      <c r="M30" s="303">
        <v>0</v>
      </c>
      <c r="N30" s="258">
        <v>0</v>
      </c>
      <c r="O30" s="6">
        <v>9</v>
      </c>
      <c r="P30" s="258">
        <v>0.69230769230769229</v>
      </c>
      <c r="Q30" s="6">
        <v>4</v>
      </c>
      <c r="R30" s="258">
        <v>0.30769230769230771</v>
      </c>
      <c r="S30" s="22">
        <v>13</v>
      </c>
      <c r="T30" s="24">
        <v>1</v>
      </c>
      <c r="U30" s="302"/>
      <c r="V30" s="195"/>
      <c r="W30" s="302"/>
      <c r="X30" s="195"/>
      <c r="Y30" s="302"/>
      <c r="Z30" s="195"/>
    </row>
    <row r="31" spans="2:26" ht="16.5">
      <c r="B31" s="299" t="s">
        <v>67</v>
      </c>
      <c r="C31" s="303">
        <v>0</v>
      </c>
      <c r="D31" s="258">
        <v>0</v>
      </c>
      <c r="E31" s="303">
        <v>3</v>
      </c>
      <c r="F31" s="258">
        <v>2.4193548387096774E-2</v>
      </c>
      <c r="G31" s="303">
        <v>89</v>
      </c>
      <c r="H31" s="258">
        <v>0.717741935483871</v>
      </c>
      <c r="I31" s="304">
        <v>1</v>
      </c>
      <c r="J31" s="258">
        <v>8.0645161290322578E-3</v>
      </c>
      <c r="K31" s="303">
        <v>20</v>
      </c>
      <c r="L31" s="258">
        <v>0.16129032258064516</v>
      </c>
      <c r="M31" s="303">
        <v>11</v>
      </c>
      <c r="N31" s="258">
        <v>8.8709677419354843E-2</v>
      </c>
      <c r="O31" s="6">
        <v>69</v>
      </c>
      <c r="P31" s="258">
        <v>0.55645161290322576</v>
      </c>
      <c r="Q31" s="6">
        <v>55</v>
      </c>
      <c r="R31" s="258">
        <v>0.44354838709677419</v>
      </c>
      <c r="S31" s="22">
        <v>124</v>
      </c>
      <c r="T31" s="24">
        <v>1</v>
      </c>
      <c r="U31" s="302"/>
      <c r="V31" s="195"/>
      <c r="W31" s="302"/>
      <c r="X31" s="195"/>
      <c r="Y31" s="302"/>
      <c r="Z31" s="195"/>
    </row>
    <row r="32" spans="2:26" ht="17.25" customHeight="1">
      <c r="B32" s="299" t="s">
        <v>68</v>
      </c>
      <c r="C32" s="305">
        <v>0</v>
      </c>
      <c r="D32" s="258">
        <v>0</v>
      </c>
      <c r="E32" s="305">
        <v>4</v>
      </c>
      <c r="F32" s="258">
        <v>0.2857142857142857</v>
      </c>
      <c r="G32" s="305">
        <v>7</v>
      </c>
      <c r="H32" s="258">
        <v>0.5</v>
      </c>
      <c r="I32" s="306">
        <v>1</v>
      </c>
      <c r="J32" s="258">
        <v>7.1428571428571425E-2</v>
      </c>
      <c r="K32" s="305">
        <v>2</v>
      </c>
      <c r="L32" s="258">
        <v>0.14285714285714285</v>
      </c>
      <c r="M32" s="305">
        <v>0</v>
      </c>
      <c r="N32" s="258">
        <v>0</v>
      </c>
      <c r="O32" s="6">
        <v>10</v>
      </c>
      <c r="P32" s="258">
        <v>0.7142857142857143</v>
      </c>
      <c r="Q32" s="6">
        <v>4</v>
      </c>
      <c r="R32" s="258">
        <v>0.2857142857142857</v>
      </c>
      <c r="S32" s="22">
        <v>14</v>
      </c>
      <c r="T32" s="24">
        <v>1</v>
      </c>
      <c r="U32" s="302"/>
      <c r="V32" s="195"/>
      <c r="W32" s="302"/>
      <c r="X32" s="195"/>
      <c r="Y32" s="302"/>
      <c r="Z32" s="195"/>
    </row>
    <row r="33" spans="2:22" ht="16.5">
      <c r="B33" s="307" t="s">
        <v>258</v>
      </c>
      <c r="C33" s="308"/>
      <c r="D33" s="308"/>
      <c r="E33" s="308"/>
      <c r="F33" s="308"/>
      <c r="G33" s="308"/>
      <c r="H33" s="308"/>
      <c r="I33" s="308"/>
      <c r="J33" s="308"/>
      <c r="K33" s="308"/>
      <c r="L33" s="308"/>
      <c r="M33" s="308"/>
      <c r="N33" s="308"/>
      <c r="O33" s="308"/>
      <c r="Q33" s="308"/>
      <c r="V33" s="309"/>
    </row>
    <row r="34" spans="2:22" s="55" customFormat="1">
      <c r="B34" s="288" t="s">
        <v>400</v>
      </c>
      <c r="C34" s="310"/>
      <c r="D34" s="310"/>
      <c r="E34" s="310"/>
      <c r="F34" s="310"/>
      <c r="G34" s="310"/>
      <c r="H34" s="310"/>
      <c r="I34" s="310"/>
      <c r="J34" s="310"/>
      <c r="K34" s="310"/>
      <c r="L34" s="310"/>
      <c r="M34" s="310"/>
      <c r="N34" s="310"/>
      <c r="O34" s="310"/>
      <c r="P34"/>
      <c r="Q34" s="310"/>
      <c r="R34"/>
      <c r="S34" s="310"/>
      <c r="T34" s="310"/>
      <c r="U34" s="311"/>
      <c r="V34" s="312"/>
    </row>
    <row r="35" spans="2:22">
      <c r="B35" s="288"/>
    </row>
    <row r="36" spans="2:22">
      <c r="B36" s="238"/>
    </row>
  </sheetData>
  <mergeCells count="16">
    <mergeCell ref="Y6:Z6"/>
    <mergeCell ref="A1:Z1"/>
    <mergeCell ref="B5:B7"/>
    <mergeCell ref="C5:N5"/>
    <mergeCell ref="O5:R5"/>
    <mergeCell ref="S5:T6"/>
    <mergeCell ref="C6:D6"/>
    <mergeCell ref="E6:F6"/>
    <mergeCell ref="G6:H6"/>
    <mergeCell ref="I6:J6"/>
    <mergeCell ref="K6:L6"/>
    <mergeCell ref="M6:N6"/>
    <mergeCell ref="O6:P6"/>
    <mergeCell ref="Q6:R6"/>
    <mergeCell ref="U6:V6"/>
    <mergeCell ref="W6:X6"/>
  </mergeCells>
  <hyperlinks>
    <hyperlink ref="V5" location="'ÍNDICE '!A1" display="ÍNDICE"/>
  </hyperlink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showGridLines="0" zoomScaleNormal="100" workbookViewId="0">
      <selection activeCell="C8" sqref="C8:G32"/>
    </sheetView>
  </sheetViews>
  <sheetFormatPr baseColWidth="10" defaultRowHeight="15.75"/>
  <cols>
    <col min="2" max="2" width="27.75" customWidth="1"/>
    <col min="3" max="3" width="20.25" customWidth="1"/>
    <col min="5" max="5" width="15.125" customWidth="1"/>
    <col min="7" max="7" width="13.625" customWidth="1"/>
    <col min="18" max="19" width="11" style="188"/>
  </cols>
  <sheetData>
    <row r="1" spans="1:24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</row>
    <row r="2" spans="1:24">
      <c r="B2" s="135" t="s">
        <v>314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T2" s="188"/>
      <c r="U2" s="188"/>
      <c r="V2" s="188"/>
      <c r="W2" s="188"/>
      <c r="X2" s="136" t="s">
        <v>184</v>
      </c>
    </row>
    <row r="3" spans="1:24">
      <c r="B3" s="135" t="s">
        <v>395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T3" s="136" t="s">
        <v>184</v>
      </c>
    </row>
    <row r="5" spans="1:24">
      <c r="B5" s="376" t="s">
        <v>69</v>
      </c>
      <c r="C5" s="377" t="s">
        <v>340</v>
      </c>
      <c r="D5" s="378"/>
      <c r="E5" s="378"/>
      <c r="F5" s="378"/>
      <c r="G5" s="379"/>
      <c r="H5" s="190"/>
      <c r="I5" s="139" t="s">
        <v>184</v>
      </c>
      <c r="J5" s="190"/>
      <c r="K5" s="190"/>
      <c r="L5" s="190"/>
      <c r="M5" s="190"/>
      <c r="N5" s="190"/>
      <c r="O5" s="190"/>
    </row>
    <row r="6" spans="1:24" ht="39" customHeight="1">
      <c r="B6" s="376"/>
      <c r="C6" s="247" t="s">
        <v>339</v>
      </c>
      <c r="D6" s="380" t="s">
        <v>241</v>
      </c>
      <c r="E6" s="380"/>
      <c r="F6" s="380" t="s">
        <v>242</v>
      </c>
      <c r="G6" s="380"/>
      <c r="H6" s="425"/>
      <c r="I6" s="425"/>
      <c r="J6" s="190"/>
      <c r="K6" s="190"/>
      <c r="L6" s="190"/>
      <c r="M6" s="190"/>
      <c r="N6" s="190"/>
      <c r="O6" s="190"/>
    </row>
    <row r="7" spans="1:24" ht="15.75" customHeight="1">
      <c r="B7" s="376"/>
      <c r="C7" s="205" t="s">
        <v>75</v>
      </c>
      <c r="D7" s="205" t="s">
        <v>75</v>
      </c>
      <c r="E7" s="205" t="s">
        <v>76</v>
      </c>
      <c r="F7" s="248" t="s">
        <v>75</v>
      </c>
      <c r="G7" s="248" t="s">
        <v>76</v>
      </c>
      <c r="H7" s="190"/>
      <c r="I7" s="190"/>
      <c r="J7" s="419"/>
      <c r="K7" s="419"/>
      <c r="L7" s="419"/>
      <c r="M7" s="419"/>
      <c r="N7" s="419"/>
      <c r="O7" s="419"/>
    </row>
    <row r="8" spans="1:24">
      <c r="B8" s="132" t="s">
        <v>77</v>
      </c>
      <c r="C8" s="22">
        <v>167</v>
      </c>
      <c r="D8" s="22">
        <v>101</v>
      </c>
      <c r="E8" s="257">
        <v>0.60479041916167664</v>
      </c>
      <c r="F8" s="22">
        <v>66</v>
      </c>
      <c r="G8" s="257">
        <v>0.39520958083832336</v>
      </c>
      <c r="H8" s="192"/>
      <c r="I8" s="193"/>
      <c r="J8" s="192"/>
      <c r="K8" s="193"/>
      <c r="L8" s="192"/>
      <c r="M8" s="193"/>
      <c r="N8" s="192"/>
      <c r="O8" s="193"/>
    </row>
    <row r="9" spans="1:24" ht="16.5">
      <c r="B9" s="14" t="s">
        <v>45</v>
      </c>
      <c r="C9" s="220">
        <v>6</v>
      </c>
      <c r="D9" s="10">
        <v>2</v>
      </c>
      <c r="E9" s="258">
        <v>0.33333333333333331</v>
      </c>
      <c r="F9" s="10">
        <v>4</v>
      </c>
      <c r="G9" s="258">
        <v>0.66666666666666663</v>
      </c>
      <c r="H9" s="271"/>
      <c r="I9" s="195"/>
      <c r="J9" s="196"/>
      <c r="K9" s="195"/>
      <c r="L9" s="194"/>
      <c r="M9" s="195"/>
      <c r="N9" s="194"/>
      <c r="O9" s="195"/>
    </row>
    <row r="10" spans="1:24" ht="16.5">
      <c r="B10" s="14" t="s">
        <v>46</v>
      </c>
      <c r="C10" s="221">
        <v>2</v>
      </c>
      <c r="D10" s="10">
        <v>1</v>
      </c>
      <c r="E10" s="258">
        <v>0.5</v>
      </c>
      <c r="F10" s="10">
        <v>1</v>
      </c>
      <c r="G10" s="258">
        <v>0.5</v>
      </c>
      <c r="H10" s="271"/>
      <c r="I10" s="195"/>
      <c r="J10" s="196"/>
      <c r="K10" s="195"/>
      <c r="L10" s="194"/>
      <c r="M10" s="195"/>
      <c r="N10" s="194"/>
      <c r="O10" s="195"/>
    </row>
    <row r="11" spans="1:24" ht="16.5">
      <c r="B11" s="14" t="s">
        <v>78</v>
      </c>
      <c r="C11" s="221">
        <v>8</v>
      </c>
      <c r="D11" s="10">
        <v>6</v>
      </c>
      <c r="E11" s="258">
        <v>0.75</v>
      </c>
      <c r="F11" s="10">
        <v>2</v>
      </c>
      <c r="G11" s="258">
        <v>0.25</v>
      </c>
      <c r="H11" s="271"/>
      <c r="I11" s="195"/>
      <c r="J11" s="196"/>
      <c r="K11" s="195"/>
      <c r="L11" s="194"/>
      <c r="M11" s="195"/>
      <c r="N11" s="194"/>
      <c r="O11" s="195"/>
    </row>
    <row r="12" spans="1:24" ht="16.5">
      <c r="B12" s="14" t="s">
        <v>48</v>
      </c>
      <c r="C12" s="221">
        <v>14</v>
      </c>
      <c r="D12" s="10">
        <v>11</v>
      </c>
      <c r="E12" s="258">
        <v>0.7857142857142857</v>
      </c>
      <c r="F12" s="10">
        <v>3</v>
      </c>
      <c r="G12" s="258">
        <v>0.21428571428571427</v>
      </c>
      <c r="H12" s="271"/>
      <c r="I12" s="195"/>
      <c r="J12" s="196"/>
      <c r="K12" s="195"/>
      <c r="L12" s="194"/>
      <c r="M12" s="195"/>
      <c r="N12" s="194"/>
      <c r="O12" s="195"/>
    </row>
    <row r="13" spans="1:24" ht="16.5">
      <c r="B13" s="14" t="s">
        <v>49</v>
      </c>
      <c r="C13" s="221">
        <v>4</v>
      </c>
      <c r="D13" s="10">
        <v>1</v>
      </c>
      <c r="E13" s="258">
        <v>0.25</v>
      </c>
      <c r="F13" s="10">
        <v>3</v>
      </c>
      <c r="G13" s="258">
        <v>0.75</v>
      </c>
      <c r="H13" s="271"/>
      <c r="I13" s="195"/>
      <c r="J13" s="196"/>
      <c r="K13" s="195"/>
      <c r="L13" s="194"/>
      <c r="M13" s="195"/>
      <c r="N13" s="194"/>
      <c r="O13" s="195"/>
    </row>
    <row r="14" spans="1:24" ht="16.5">
      <c r="B14" s="14" t="s">
        <v>50</v>
      </c>
      <c r="C14" s="221">
        <v>1</v>
      </c>
      <c r="D14" s="10"/>
      <c r="E14" s="258">
        <v>0</v>
      </c>
      <c r="F14" s="10">
        <v>1</v>
      </c>
      <c r="G14" s="258">
        <v>1</v>
      </c>
      <c r="H14" s="271"/>
      <c r="I14" s="195"/>
      <c r="J14" s="196"/>
      <c r="K14" s="195"/>
      <c r="L14" s="194"/>
      <c r="M14" s="195"/>
      <c r="N14" s="194"/>
      <c r="O14" s="195"/>
    </row>
    <row r="15" spans="1:24" ht="16.5">
      <c r="B15" s="14" t="s">
        <v>51</v>
      </c>
      <c r="C15" s="221">
        <v>8</v>
      </c>
      <c r="D15" s="10">
        <v>5</v>
      </c>
      <c r="E15" s="258">
        <v>0.625</v>
      </c>
      <c r="F15" s="10">
        <v>3</v>
      </c>
      <c r="G15" s="258">
        <v>0.375</v>
      </c>
      <c r="H15" s="271"/>
      <c r="I15" s="195"/>
      <c r="J15" s="196"/>
      <c r="K15" s="195"/>
      <c r="L15" s="194"/>
      <c r="M15" s="195"/>
      <c r="N15" s="194"/>
      <c r="O15" s="195"/>
    </row>
    <row r="16" spans="1:24" ht="16.5">
      <c r="B16" s="14" t="s">
        <v>52</v>
      </c>
      <c r="C16" s="221">
        <v>5</v>
      </c>
      <c r="D16" s="10">
        <v>3</v>
      </c>
      <c r="E16" s="258">
        <v>0.6</v>
      </c>
      <c r="F16" s="10">
        <v>2</v>
      </c>
      <c r="G16" s="258">
        <v>0.4</v>
      </c>
      <c r="H16" s="271"/>
      <c r="I16" s="195"/>
      <c r="J16" s="196"/>
      <c r="K16" s="195"/>
      <c r="L16" s="194"/>
      <c r="M16" s="195"/>
      <c r="N16" s="194"/>
      <c r="O16" s="195"/>
    </row>
    <row r="17" spans="2:15" ht="16.5">
      <c r="B17" s="14" t="s">
        <v>53</v>
      </c>
      <c r="C17" s="221">
        <v>0</v>
      </c>
      <c r="D17" s="10"/>
      <c r="E17" s="258">
        <v>0</v>
      </c>
      <c r="F17" s="10"/>
      <c r="G17" s="258">
        <v>0</v>
      </c>
      <c r="H17" s="271"/>
      <c r="I17" s="195"/>
      <c r="J17" s="196"/>
      <c r="K17" s="195"/>
      <c r="L17" s="194"/>
      <c r="M17" s="195"/>
      <c r="N17" s="194"/>
      <c r="O17" s="195"/>
    </row>
    <row r="18" spans="2:15" ht="16.5">
      <c r="B18" s="14" t="s">
        <v>54</v>
      </c>
      <c r="C18" s="221">
        <v>6</v>
      </c>
      <c r="D18" s="10">
        <v>4</v>
      </c>
      <c r="E18" s="258">
        <v>0.66666666666666663</v>
      </c>
      <c r="F18" s="10">
        <v>2</v>
      </c>
      <c r="G18" s="258">
        <v>0.33333333333333331</v>
      </c>
      <c r="H18" s="271"/>
      <c r="I18" s="195"/>
      <c r="J18" s="196"/>
      <c r="K18" s="195"/>
      <c r="L18" s="194"/>
      <c r="M18" s="195"/>
      <c r="N18" s="194"/>
      <c r="O18" s="195"/>
    </row>
    <row r="19" spans="2:15" ht="16.5">
      <c r="B19" s="14" t="s">
        <v>55</v>
      </c>
      <c r="C19" s="221">
        <v>7</v>
      </c>
      <c r="D19" s="10">
        <v>4</v>
      </c>
      <c r="E19" s="258">
        <v>0.5714285714285714</v>
      </c>
      <c r="F19" s="10">
        <v>3</v>
      </c>
      <c r="G19" s="258">
        <v>0.42857142857142855</v>
      </c>
      <c r="H19" s="271"/>
      <c r="I19" s="195"/>
      <c r="J19" s="196"/>
      <c r="K19" s="195"/>
      <c r="L19" s="194"/>
      <c r="M19" s="195"/>
      <c r="N19" s="194"/>
      <c r="O19" s="195"/>
    </row>
    <row r="20" spans="2:15" ht="16.5">
      <c r="B20" s="14" t="s">
        <v>56</v>
      </c>
      <c r="C20" s="221">
        <v>7</v>
      </c>
      <c r="D20" s="10">
        <v>3</v>
      </c>
      <c r="E20" s="258">
        <v>0.42857142857142855</v>
      </c>
      <c r="F20" s="10">
        <v>4</v>
      </c>
      <c r="G20" s="258">
        <v>0.5714285714285714</v>
      </c>
      <c r="H20" s="271"/>
      <c r="I20" s="195"/>
      <c r="J20" s="196"/>
      <c r="K20" s="195"/>
      <c r="L20" s="194"/>
      <c r="M20" s="195"/>
      <c r="N20" s="194"/>
      <c r="O20" s="195"/>
    </row>
    <row r="21" spans="2:15" ht="16.5">
      <c r="B21" s="14" t="s">
        <v>57</v>
      </c>
      <c r="C21" s="221">
        <v>14</v>
      </c>
      <c r="D21" s="10">
        <v>10</v>
      </c>
      <c r="E21" s="258">
        <v>0.7142857142857143</v>
      </c>
      <c r="F21" s="10">
        <v>4</v>
      </c>
      <c r="G21" s="258">
        <v>0.2857142857142857</v>
      </c>
      <c r="H21" s="271"/>
      <c r="I21" s="195"/>
      <c r="J21" s="196"/>
      <c r="K21" s="195"/>
      <c r="L21" s="194"/>
      <c r="M21" s="195"/>
      <c r="N21" s="194"/>
      <c r="O21" s="195"/>
    </row>
    <row r="22" spans="2:15" ht="16.5">
      <c r="B22" s="14" t="s">
        <v>58</v>
      </c>
      <c r="C22" s="221">
        <v>13</v>
      </c>
      <c r="D22" s="10">
        <v>7</v>
      </c>
      <c r="E22" s="258">
        <v>0.53846153846153844</v>
      </c>
      <c r="F22" s="10">
        <v>6</v>
      </c>
      <c r="G22" s="258">
        <v>0.46153846153846156</v>
      </c>
      <c r="H22" s="271"/>
      <c r="I22" s="195"/>
      <c r="J22" s="196"/>
      <c r="K22" s="195"/>
      <c r="L22" s="194"/>
      <c r="M22" s="195"/>
      <c r="N22" s="194"/>
      <c r="O22" s="195"/>
    </row>
    <row r="23" spans="2:15" ht="16.5">
      <c r="B23" s="14" t="s">
        <v>59</v>
      </c>
      <c r="C23" s="221">
        <v>1</v>
      </c>
      <c r="D23" s="10">
        <v>1</v>
      </c>
      <c r="E23" s="258">
        <v>1</v>
      </c>
      <c r="F23" s="10"/>
      <c r="G23" s="258">
        <v>0</v>
      </c>
      <c r="H23" s="271"/>
      <c r="I23" s="195"/>
      <c r="J23" s="196"/>
      <c r="K23" s="195"/>
      <c r="L23" s="194"/>
      <c r="M23" s="195"/>
      <c r="N23" s="194"/>
      <c r="O23" s="195"/>
    </row>
    <row r="24" spans="2:15" ht="16.5">
      <c r="B24" s="14" t="s">
        <v>60</v>
      </c>
      <c r="C24" s="221">
        <v>4</v>
      </c>
      <c r="D24" s="10">
        <v>3</v>
      </c>
      <c r="E24" s="258">
        <v>0.75</v>
      </c>
      <c r="F24" s="10">
        <v>1</v>
      </c>
      <c r="G24" s="258">
        <v>0.25</v>
      </c>
      <c r="H24" s="271"/>
      <c r="I24" s="195"/>
      <c r="J24" s="196"/>
      <c r="K24" s="195"/>
      <c r="L24" s="194"/>
      <c r="M24" s="195"/>
      <c r="N24" s="194"/>
      <c r="O24" s="195"/>
    </row>
    <row r="25" spans="2:15" ht="16.5">
      <c r="B25" s="14" t="s">
        <v>61</v>
      </c>
      <c r="C25" s="221">
        <v>4</v>
      </c>
      <c r="D25" s="10">
        <v>3</v>
      </c>
      <c r="E25" s="258">
        <v>0.75</v>
      </c>
      <c r="F25" s="10">
        <v>1</v>
      </c>
      <c r="G25" s="258">
        <v>0.25</v>
      </c>
      <c r="H25" s="271"/>
      <c r="I25" s="195"/>
      <c r="J25" s="196"/>
      <c r="K25" s="195"/>
      <c r="L25" s="194"/>
      <c r="M25" s="195"/>
      <c r="N25" s="194"/>
      <c r="O25" s="195"/>
    </row>
    <row r="26" spans="2:15" ht="16.5">
      <c r="B26" s="14" t="s">
        <v>62</v>
      </c>
      <c r="C26" s="221">
        <v>2</v>
      </c>
      <c r="D26" s="10">
        <v>2</v>
      </c>
      <c r="E26" s="258">
        <v>1</v>
      </c>
      <c r="F26" s="10"/>
      <c r="G26" s="258">
        <v>0</v>
      </c>
      <c r="H26" s="271"/>
      <c r="I26" s="195"/>
      <c r="J26" s="196"/>
      <c r="K26" s="195"/>
      <c r="L26" s="194"/>
      <c r="M26" s="195"/>
      <c r="N26" s="194"/>
      <c r="O26" s="195"/>
    </row>
    <row r="27" spans="2:15" ht="16.5">
      <c r="B27" s="14" t="s">
        <v>63</v>
      </c>
      <c r="C27" s="221">
        <v>31</v>
      </c>
      <c r="D27" s="10">
        <v>14</v>
      </c>
      <c r="E27" s="258">
        <v>0.45161290322580644</v>
      </c>
      <c r="F27" s="10">
        <v>17</v>
      </c>
      <c r="G27" s="258">
        <v>0.54838709677419351</v>
      </c>
      <c r="H27" s="271"/>
      <c r="I27" s="195"/>
      <c r="J27" s="196"/>
      <c r="K27" s="195"/>
      <c r="L27" s="194"/>
      <c r="M27" s="195"/>
      <c r="N27" s="194"/>
      <c r="O27" s="195"/>
    </row>
    <row r="28" spans="2:15" ht="16.5">
      <c r="B28" s="14" t="s">
        <v>64</v>
      </c>
      <c r="C28" s="221">
        <v>3</v>
      </c>
      <c r="D28" s="10">
        <v>1</v>
      </c>
      <c r="E28" s="258">
        <v>0.33333333333333331</v>
      </c>
      <c r="F28" s="10">
        <v>2</v>
      </c>
      <c r="G28" s="258">
        <v>0.66666666666666663</v>
      </c>
      <c r="H28" s="271"/>
      <c r="I28" s="195"/>
      <c r="J28" s="196"/>
      <c r="K28" s="195"/>
      <c r="L28" s="194"/>
      <c r="M28" s="195"/>
      <c r="N28" s="194"/>
      <c r="O28" s="195"/>
    </row>
    <row r="29" spans="2:15" ht="28.5">
      <c r="B29" s="14" t="s">
        <v>65</v>
      </c>
      <c r="C29" s="221">
        <v>1</v>
      </c>
      <c r="D29" s="10">
        <v>1</v>
      </c>
      <c r="E29" s="258">
        <v>1</v>
      </c>
      <c r="F29" s="10"/>
      <c r="G29" s="258">
        <v>0</v>
      </c>
      <c r="H29" s="271"/>
      <c r="I29" s="195"/>
      <c r="J29" s="196"/>
      <c r="K29" s="195"/>
      <c r="L29" s="194"/>
      <c r="M29" s="195"/>
      <c r="N29" s="194"/>
      <c r="O29" s="195"/>
    </row>
    <row r="30" spans="2:15" ht="16.5">
      <c r="B30" s="14" t="s">
        <v>66</v>
      </c>
      <c r="C30" s="221">
        <v>4</v>
      </c>
      <c r="D30" s="10">
        <v>3</v>
      </c>
      <c r="E30" s="258">
        <v>0.75</v>
      </c>
      <c r="F30" s="10">
        <v>1</v>
      </c>
      <c r="G30" s="258">
        <v>0.25</v>
      </c>
      <c r="H30" s="271"/>
      <c r="I30" s="195"/>
      <c r="J30" s="196"/>
      <c r="K30" s="195"/>
      <c r="L30" s="194"/>
      <c r="M30" s="195"/>
      <c r="N30" s="194"/>
      <c r="O30" s="195"/>
    </row>
    <row r="31" spans="2:15" ht="16.5">
      <c r="B31" s="14" t="s">
        <v>67</v>
      </c>
      <c r="C31" s="221">
        <v>20</v>
      </c>
      <c r="D31" s="10">
        <v>15</v>
      </c>
      <c r="E31" s="258">
        <v>0.75</v>
      </c>
      <c r="F31" s="10">
        <v>5</v>
      </c>
      <c r="G31" s="258">
        <v>0.25</v>
      </c>
      <c r="H31" s="271"/>
      <c r="I31" s="195"/>
      <c r="J31" s="196"/>
      <c r="K31" s="195"/>
      <c r="L31" s="194"/>
      <c r="M31" s="195"/>
      <c r="N31" s="194"/>
      <c r="O31" s="195"/>
    </row>
    <row r="32" spans="2:15" ht="16.5">
      <c r="B32" s="14" t="s">
        <v>68</v>
      </c>
      <c r="C32" s="222">
        <v>2</v>
      </c>
      <c r="D32" s="10">
        <v>1</v>
      </c>
      <c r="E32" s="258">
        <v>0.5</v>
      </c>
      <c r="F32" s="10">
        <v>1</v>
      </c>
      <c r="G32" s="258">
        <v>0.5</v>
      </c>
      <c r="H32" s="271"/>
      <c r="I32" s="195"/>
      <c r="J32" s="196"/>
      <c r="K32" s="195"/>
      <c r="L32" s="194"/>
      <c r="M32" s="195"/>
      <c r="N32" s="194"/>
      <c r="O32" s="195"/>
    </row>
    <row r="33" spans="2:20" ht="16.5">
      <c r="B33" s="64" t="s">
        <v>258</v>
      </c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6"/>
      <c r="S33" s="67"/>
    </row>
    <row r="34" spans="2:20">
      <c r="B34" s="135"/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T34" s="136"/>
    </row>
  </sheetData>
  <mergeCells count="9">
    <mergeCell ref="A1:U1"/>
    <mergeCell ref="B5:B7"/>
    <mergeCell ref="C5:G5"/>
    <mergeCell ref="D6:E6"/>
    <mergeCell ref="F6:G6"/>
    <mergeCell ref="J7:K7"/>
    <mergeCell ref="L7:M7"/>
    <mergeCell ref="N7:O7"/>
    <mergeCell ref="H6:I6"/>
  </mergeCells>
  <hyperlinks>
    <hyperlink ref="T3" location="'ÍNDICE '!A1" display="ÍNDICE"/>
    <hyperlink ref="X2" location="'ÍNDICE '!A1" display="ÍNDICE"/>
    <hyperlink ref="I5" location="'ÍNDICE '!A1" display="ÍNDICE"/>
  </hyperlink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3"/>
  <sheetViews>
    <sheetView showGridLines="0" zoomScaleNormal="100" workbookViewId="0">
      <selection activeCell="T11" sqref="T11"/>
    </sheetView>
  </sheetViews>
  <sheetFormatPr baseColWidth="10" defaultRowHeight="15.75"/>
  <cols>
    <col min="2" max="2" width="28.875" customWidth="1"/>
    <col min="20" max="20" width="13.25" customWidth="1"/>
  </cols>
  <sheetData>
    <row r="1" spans="2:21" ht="128.1" customHeight="1"/>
    <row r="2" spans="2:21">
      <c r="B2" s="135" t="s">
        <v>315</v>
      </c>
    </row>
    <row r="3" spans="2:21">
      <c r="B3" s="218" t="s">
        <v>306</v>
      </c>
    </row>
    <row r="5" spans="2:21">
      <c r="B5" s="376" t="s">
        <v>69</v>
      </c>
      <c r="C5" s="382" t="s">
        <v>243</v>
      </c>
      <c r="D5" s="382"/>
      <c r="E5" s="382"/>
      <c r="F5" s="382"/>
      <c r="G5" s="382"/>
      <c r="H5" s="382"/>
      <c r="I5" s="382" t="s">
        <v>244</v>
      </c>
      <c r="J5" s="382"/>
      <c r="K5" s="382"/>
      <c r="L5" s="382"/>
      <c r="M5" s="382"/>
      <c r="N5" s="382"/>
      <c r="O5" s="382"/>
      <c r="P5" s="382"/>
      <c r="Q5" s="382"/>
      <c r="R5" s="382"/>
      <c r="S5" s="381" t="s">
        <v>104</v>
      </c>
      <c r="T5" s="381"/>
      <c r="U5" s="139" t="s">
        <v>184</v>
      </c>
    </row>
    <row r="6" spans="2:21" ht="75.75" customHeight="1">
      <c r="B6" s="376"/>
      <c r="C6" s="380" t="s">
        <v>336</v>
      </c>
      <c r="D6" s="380"/>
      <c r="E6" s="380" t="s">
        <v>337</v>
      </c>
      <c r="F6" s="380"/>
      <c r="G6" s="380" t="s">
        <v>338</v>
      </c>
      <c r="H6" s="380"/>
      <c r="I6" s="380" t="s">
        <v>245</v>
      </c>
      <c r="J6" s="380"/>
      <c r="K6" s="380" t="s">
        <v>246</v>
      </c>
      <c r="L6" s="380"/>
      <c r="M6" s="380" t="s">
        <v>334</v>
      </c>
      <c r="N6" s="380"/>
      <c r="O6" s="380" t="s">
        <v>335</v>
      </c>
      <c r="P6" s="380"/>
      <c r="Q6" s="380" t="s">
        <v>255</v>
      </c>
      <c r="R6" s="380"/>
      <c r="S6" s="381"/>
      <c r="T6" s="381"/>
    </row>
    <row r="7" spans="2:21">
      <c r="B7" s="376"/>
      <c r="C7" s="189" t="s">
        <v>75</v>
      </c>
      <c r="D7" s="189" t="s">
        <v>76</v>
      </c>
      <c r="E7" s="189" t="s">
        <v>75</v>
      </c>
      <c r="F7" s="189" t="s">
        <v>76</v>
      </c>
      <c r="G7" s="189" t="s">
        <v>75</v>
      </c>
      <c r="H7" s="189" t="s">
        <v>76</v>
      </c>
      <c r="I7" s="189" t="s">
        <v>75</v>
      </c>
      <c r="J7" s="189" t="s">
        <v>76</v>
      </c>
      <c r="K7" s="189" t="s">
        <v>75</v>
      </c>
      <c r="L7" s="189" t="s">
        <v>76</v>
      </c>
      <c r="M7" s="205" t="s">
        <v>75</v>
      </c>
      <c r="N7" s="205" t="s">
        <v>76</v>
      </c>
      <c r="O7" s="189" t="s">
        <v>75</v>
      </c>
      <c r="P7" s="189" t="s">
        <v>76</v>
      </c>
      <c r="Q7" s="189" t="s">
        <v>75</v>
      </c>
      <c r="R7" s="189" t="s">
        <v>76</v>
      </c>
      <c r="S7" s="248" t="s">
        <v>376</v>
      </c>
      <c r="T7" s="248" t="s">
        <v>377</v>
      </c>
    </row>
    <row r="8" spans="2:21">
      <c r="B8" s="132" t="s">
        <v>77</v>
      </c>
      <c r="C8" s="22">
        <v>47</v>
      </c>
      <c r="D8" s="257">
        <v>4.9735449735449737E-2</v>
      </c>
      <c r="E8" s="22">
        <v>68</v>
      </c>
      <c r="F8" s="257">
        <v>7.1957671957671956E-2</v>
      </c>
      <c r="G8" s="22">
        <v>830</v>
      </c>
      <c r="H8" s="257">
        <v>0.87830687830687826</v>
      </c>
      <c r="I8" s="22">
        <v>142</v>
      </c>
      <c r="J8" s="257">
        <v>0.15026455026455027</v>
      </c>
      <c r="K8" s="22">
        <v>324</v>
      </c>
      <c r="L8" s="257">
        <v>0.34285714285714286</v>
      </c>
      <c r="M8" s="22">
        <v>15</v>
      </c>
      <c r="N8" s="257">
        <v>1.5873015873015872E-2</v>
      </c>
      <c r="O8" s="22">
        <v>381</v>
      </c>
      <c r="P8" s="257">
        <v>0.40317460317460319</v>
      </c>
      <c r="Q8" s="22">
        <v>83</v>
      </c>
      <c r="R8" s="257">
        <v>8.7830687830687829E-2</v>
      </c>
      <c r="S8" s="269">
        <v>945</v>
      </c>
      <c r="T8" s="270">
        <v>1</v>
      </c>
    </row>
    <row r="9" spans="2:21" ht="16.5">
      <c r="B9" s="14" t="s">
        <v>45</v>
      </c>
      <c r="C9" s="10">
        <v>1</v>
      </c>
      <c r="D9" s="258">
        <v>9.1743119266055051E-3</v>
      </c>
      <c r="E9" s="10">
        <v>0</v>
      </c>
      <c r="F9" s="258">
        <v>0</v>
      </c>
      <c r="G9" s="10">
        <v>108</v>
      </c>
      <c r="H9" s="258">
        <v>0.99082568807339455</v>
      </c>
      <c r="I9" s="10">
        <v>57</v>
      </c>
      <c r="J9" s="258">
        <v>0.52293577981651373</v>
      </c>
      <c r="K9" s="10">
        <v>34</v>
      </c>
      <c r="L9" s="258">
        <v>0.31192660550458717</v>
      </c>
      <c r="M9" s="10">
        <v>0</v>
      </c>
      <c r="N9" s="258">
        <v>0</v>
      </c>
      <c r="O9" s="10">
        <v>6</v>
      </c>
      <c r="P9" s="258">
        <v>5.5045871559633031E-2</v>
      </c>
      <c r="Q9" s="10">
        <v>12</v>
      </c>
      <c r="R9" s="258">
        <v>0.11009174311926606</v>
      </c>
      <c r="S9" s="255">
        <v>109</v>
      </c>
      <c r="T9" s="256">
        <v>1</v>
      </c>
    </row>
    <row r="10" spans="2:21" ht="16.5">
      <c r="B10" s="14" t="s">
        <v>46</v>
      </c>
      <c r="C10" s="10">
        <v>1</v>
      </c>
      <c r="D10" s="258">
        <v>0.125</v>
      </c>
      <c r="E10" s="10">
        <v>0</v>
      </c>
      <c r="F10" s="258">
        <v>0</v>
      </c>
      <c r="G10" s="10">
        <v>7</v>
      </c>
      <c r="H10" s="258">
        <v>0.875</v>
      </c>
      <c r="I10" s="10">
        <v>0</v>
      </c>
      <c r="J10" s="258">
        <v>0</v>
      </c>
      <c r="K10" s="10">
        <v>2</v>
      </c>
      <c r="L10" s="258">
        <v>0.25</v>
      </c>
      <c r="M10" s="10">
        <v>0</v>
      </c>
      <c r="N10" s="258">
        <v>0</v>
      </c>
      <c r="O10" s="10">
        <v>6</v>
      </c>
      <c r="P10" s="258">
        <v>0.75</v>
      </c>
      <c r="Q10" s="10">
        <v>0</v>
      </c>
      <c r="R10" s="258">
        <v>0</v>
      </c>
      <c r="S10" s="255">
        <v>8</v>
      </c>
      <c r="T10" s="256">
        <v>1</v>
      </c>
    </row>
    <row r="11" spans="2:21" ht="16.5">
      <c r="B11" s="14" t="s">
        <v>78</v>
      </c>
      <c r="C11" s="10">
        <v>1</v>
      </c>
      <c r="D11" s="258">
        <v>4.7619047619047616E-2</v>
      </c>
      <c r="E11" s="10">
        <v>12</v>
      </c>
      <c r="F11" s="258">
        <v>0.5714285714285714</v>
      </c>
      <c r="G11" s="10">
        <v>8</v>
      </c>
      <c r="H11" s="258">
        <v>0.38095238095238093</v>
      </c>
      <c r="I11" s="10">
        <v>0</v>
      </c>
      <c r="J11" s="258">
        <v>0</v>
      </c>
      <c r="K11" s="10">
        <v>11</v>
      </c>
      <c r="L11" s="258">
        <v>0.52380952380952384</v>
      </c>
      <c r="M11" s="10">
        <v>0</v>
      </c>
      <c r="N11" s="258">
        <v>0</v>
      </c>
      <c r="O11" s="10">
        <v>10</v>
      </c>
      <c r="P11" s="258">
        <v>0.47619047619047616</v>
      </c>
      <c r="Q11" s="10">
        <v>0</v>
      </c>
      <c r="R11" s="258">
        <v>0</v>
      </c>
      <c r="S11" s="255">
        <v>21</v>
      </c>
      <c r="T11" s="256">
        <v>1</v>
      </c>
    </row>
    <row r="12" spans="2:21" ht="16.5">
      <c r="B12" s="14" t="s">
        <v>48</v>
      </c>
      <c r="C12" s="10">
        <v>3</v>
      </c>
      <c r="D12" s="258">
        <v>3.7037037037037035E-2</v>
      </c>
      <c r="E12" s="10">
        <v>0</v>
      </c>
      <c r="F12" s="258">
        <v>0</v>
      </c>
      <c r="G12" s="10">
        <v>78</v>
      </c>
      <c r="H12" s="258">
        <v>0.96296296296296291</v>
      </c>
      <c r="I12" s="10">
        <v>32</v>
      </c>
      <c r="J12" s="258">
        <v>0.39506172839506171</v>
      </c>
      <c r="K12" s="10">
        <v>23</v>
      </c>
      <c r="L12" s="258">
        <v>0.2839506172839506</v>
      </c>
      <c r="M12" s="10">
        <v>2</v>
      </c>
      <c r="N12" s="258">
        <v>2.4691358024691357E-2</v>
      </c>
      <c r="O12" s="10">
        <v>20</v>
      </c>
      <c r="P12" s="258">
        <v>0.24691358024691357</v>
      </c>
      <c r="Q12" s="10">
        <v>4</v>
      </c>
      <c r="R12" s="258">
        <v>4.9382716049382713E-2</v>
      </c>
      <c r="S12" s="255">
        <v>81</v>
      </c>
      <c r="T12" s="256">
        <v>1</v>
      </c>
    </row>
    <row r="13" spans="2:21" ht="16.5">
      <c r="B13" s="14" t="s">
        <v>49</v>
      </c>
      <c r="C13" s="10">
        <v>3</v>
      </c>
      <c r="D13" s="258">
        <v>0.21428571428571427</v>
      </c>
      <c r="E13" s="10">
        <v>0</v>
      </c>
      <c r="F13" s="258">
        <v>0</v>
      </c>
      <c r="G13" s="10">
        <v>11</v>
      </c>
      <c r="H13" s="258">
        <v>0.7857142857142857</v>
      </c>
      <c r="I13" s="10">
        <v>0</v>
      </c>
      <c r="J13" s="258">
        <v>0</v>
      </c>
      <c r="K13" s="10">
        <v>0</v>
      </c>
      <c r="L13" s="258">
        <v>0</v>
      </c>
      <c r="M13" s="10">
        <v>0</v>
      </c>
      <c r="N13" s="258">
        <v>0</v>
      </c>
      <c r="O13" s="10">
        <v>13</v>
      </c>
      <c r="P13" s="258">
        <v>0.9285714285714286</v>
      </c>
      <c r="Q13" s="10">
        <v>1</v>
      </c>
      <c r="R13" s="258">
        <v>7.1428571428571425E-2</v>
      </c>
      <c r="S13" s="255">
        <v>14</v>
      </c>
      <c r="T13" s="256">
        <v>1</v>
      </c>
    </row>
    <row r="14" spans="2:21" ht="16.5">
      <c r="B14" s="14" t="s">
        <v>50</v>
      </c>
      <c r="C14" s="10">
        <v>1</v>
      </c>
      <c r="D14" s="258">
        <v>2.2222222222222223E-2</v>
      </c>
      <c r="E14" s="10">
        <v>0</v>
      </c>
      <c r="F14" s="258">
        <v>0</v>
      </c>
      <c r="G14" s="10">
        <v>44</v>
      </c>
      <c r="H14" s="258">
        <v>0.97777777777777775</v>
      </c>
      <c r="I14" s="10">
        <v>6</v>
      </c>
      <c r="J14" s="258">
        <v>0.13333333333333333</v>
      </c>
      <c r="K14" s="10">
        <v>7</v>
      </c>
      <c r="L14" s="258">
        <v>0.15555555555555556</v>
      </c>
      <c r="M14" s="10">
        <v>0</v>
      </c>
      <c r="N14" s="258">
        <v>0</v>
      </c>
      <c r="O14" s="10">
        <v>24</v>
      </c>
      <c r="P14" s="258">
        <v>0.53333333333333333</v>
      </c>
      <c r="Q14" s="10">
        <v>8</v>
      </c>
      <c r="R14" s="258">
        <v>0.17777777777777778</v>
      </c>
      <c r="S14" s="255">
        <v>45</v>
      </c>
      <c r="T14" s="256">
        <v>1</v>
      </c>
    </row>
    <row r="15" spans="2:21" ht="16.5">
      <c r="B15" s="14" t="s">
        <v>51</v>
      </c>
      <c r="C15" s="10">
        <v>1</v>
      </c>
      <c r="D15" s="258">
        <v>1.4285714285714285E-2</v>
      </c>
      <c r="E15" s="10">
        <v>0</v>
      </c>
      <c r="F15" s="258">
        <v>0</v>
      </c>
      <c r="G15" s="10">
        <v>69</v>
      </c>
      <c r="H15" s="258">
        <v>0.98571428571428577</v>
      </c>
      <c r="I15" s="10">
        <v>0</v>
      </c>
      <c r="J15" s="258">
        <v>0</v>
      </c>
      <c r="K15" s="10">
        <v>59</v>
      </c>
      <c r="L15" s="258">
        <v>0.84285714285714286</v>
      </c>
      <c r="M15" s="10">
        <v>0</v>
      </c>
      <c r="N15" s="258">
        <v>0</v>
      </c>
      <c r="O15" s="10">
        <v>11</v>
      </c>
      <c r="P15" s="258">
        <v>0.15714285714285714</v>
      </c>
      <c r="Q15" s="10">
        <v>0</v>
      </c>
      <c r="R15" s="258">
        <v>0</v>
      </c>
      <c r="S15" s="255">
        <v>70</v>
      </c>
      <c r="T15" s="256">
        <v>1</v>
      </c>
    </row>
    <row r="16" spans="2:21" ht="16.5">
      <c r="B16" s="14" t="s">
        <v>52</v>
      </c>
      <c r="C16" s="10">
        <v>1</v>
      </c>
      <c r="D16" s="258">
        <v>9.0909090909090912E-2</v>
      </c>
      <c r="E16" s="10">
        <v>7</v>
      </c>
      <c r="F16" s="258">
        <v>0.63636363636363635</v>
      </c>
      <c r="G16" s="10">
        <v>3</v>
      </c>
      <c r="H16" s="258">
        <v>0.27272727272727271</v>
      </c>
      <c r="I16" s="10">
        <v>0</v>
      </c>
      <c r="J16" s="258">
        <v>0</v>
      </c>
      <c r="K16" s="10">
        <v>3</v>
      </c>
      <c r="L16" s="258">
        <v>0.27272727272727271</v>
      </c>
      <c r="M16" s="10">
        <v>7</v>
      </c>
      <c r="N16" s="258">
        <v>0.63636363636363635</v>
      </c>
      <c r="O16" s="10">
        <v>1</v>
      </c>
      <c r="P16" s="258">
        <v>9.0909090909090912E-2</v>
      </c>
      <c r="Q16" s="10">
        <v>0</v>
      </c>
      <c r="R16" s="258">
        <v>0</v>
      </c>
      <c r="S16" s="255">
        <v>11</v>
      </c>
      <c r="T16" s="256">
        <v>1</v>
      </c>
    </row>
    <row r="17" spans="2:20" ht="16.5">
      <c r="B17" s="14" t="s">
        <v>53</v>
      </c>
      <c r="C17" s="10">
        <v>1</v>
      </c>
      <c r="D17" s="258">
        <v>0.33333333333333331</v>
      </c>
      <c r="E17" s="10">
        <v>0</v>
      </c>
      <c r="F17" s="258">
        <v>0</v>
      </c>
      <c r="G17" s="10">
        <v>2</v>
      </c>
      <c r="H17" s="258">
        <v>0.66666666666666663</v>
      </c>
      <c r="I17" s="10">
        <v>0</v>
      </c>
      <c r="J17" s="258">
        <v>0</v>
      </c>
      <c r="K17" s="10">
        <v>0</v>
      </c>
      <c r="L17" s="258">
        <v>0</v>
      </c>
      <c r="M17" s="10">
        <v>0</v>
      </c>
      <c r="N17" s="258">
        <v>0</v>
      </c>
      <c r="O17" s="10">
        <v>2</v>
      </c>
      <c r="P17" s="258">
        <v>0.66666666666666663</v>
      </c>
      <c r="Q17" s="10">
        <v>1</v>
      </c>
      <c r="R17" s="258">
        <v>0.33333333333333331</v>
      </c>
      <c r="S17" s="255">
        <v>3</v>
      </c>
      <c r="T17" s="256">
        <v>1</v>
      </c>
    </row>
    <row r="18" spans="2:20" ht="16.5">
      <c r="B18" s="14" t="s">
        <v>54</v>
      </c>
      <c r="C18" s="10">
        <v>4</v>
      </c>
      <c r="D18" s="258">
        <v>9.7560975609756101E-2</v>
      </c>
      <c r="E18" s="10">
        <v>0</v>
      </c>
      <c r="F18" s="258">
        <v>0</v>
      </c>
      <c r="G18" s="10">
        <v>37</v>
      </c>
      <c r="H18" s="258">
        <v>0.90243902439024393</v>
      </c>
      <c r="I18" s="10">
        <v>4</v>
      </c>
      <c r="J18" s="258">
        <v>9.7560975609756101E-2</v>
      </c>
      <c r="K18" s="10">
        <v>16</v>
      </c>
      <c r="L18" s="258">
        <v>0.3902439024390244</v>
      </c>
      <c r="M18" s="10">
        <v>0</v>
      </c>
      <c r="N18" s="258">
        <v>0</v>
      </c>
      <c r="O18" s="10">
        <v>16</v>
      </c>
      <c r="P18" s="258">
        <v>0.3902439024390244</v>
      </c>
      <c r="Q18" s="10">
        <v>5</v>
      </c>
      <c r="R18" s="258">
        <v>0.12195121951219512</v>
      </c>
      <c r="S18" s="255">
        <v>41</v>
      </c>
      <c r="T18" s="256">
        <v>1</v>
      </c>
    </row>
    <row r="19" spans="2:20" ht="16.5">
      <c r="B19" s="14" t="s">
        <v>55</v>
      </c>
      <c r="C19" s="10">
        <v>1</v>
      </c>
      <c r="D19" s="258">
        <v>9.0909090909090912E-2</v>
      </c>
      <c r="E19" s="10">
        <v>0</v>
      </c>
      <c r="F19" s="258">
        <v>0</v>
      </c>
      <c r="G19" s="10">
        <v>10</v>
      </c>
      <c r="H19" s="258">
        <v>0.90909090909090906</v>
      </c>
      <c r="I19" s="10">
        <v>0</v>
      </c>
      <c r="J19" s="258">
        <v>0</v>
      </c>
      <c r="K19" s="10">
        <v>1</v>
      </c>
      <c r="L19" s="258">
        <v>9.0909090909090912E-2</v>
      </c>
      <c r="M19" s="10">
        <v>0</v>
      </c>
      <c r="N19" s="258">
        <v>0</v>
      </c>
      <c r="O19" s="10">
        <v>7</v>
      </c>
      <c r="P19" s="258">
        <v>0.63636363636363635</v>
      </c>
      <c r="Q19" s="10">
        <v>3</v>
      </c>
      <c r="R19" s="258">
        <v>0.27272727272727271</v>
      </c>
      <c r="S19" s="255">
        <v>11</v>
      </c>
      <c r="T19" s="256">
        <v>1</v>
      </c>
    </row>
    <row r="20" spans="2:20" ht="16.5">
      <c r="B20" s="14" t="s">
        <v>56</v>
      </c>
      <c r="C20" s="10">
        <v>2</v>
      </c>
      <c r="D20" s="258">
        <v>8.3333333333333329E-2</v>
      </c>
      <c r="E20" s="10">
        <v>0</v>
      </c>
      <c r="F20" s="258">
        <v>0</v>
      </c>
      <c r="G20" s="10">
        <v>22</v>
      </c>
      <c r="H20" s="258">
        <v>0.91666666666666663</v>
      </c>
      <c r="I20" s="10">
        <v>0</v>
      </c>
      <c r="J20" s="258">
        <v>0</v>
      </c>
      <c r="K20" s="10">
        <v>0</v>
      </c>
      <c r="L20" s="258">
        <v>0</v>
      </c>
      <c r="M20" s="10">
        <v>0</v>
      </c>
      <c r="N20" s="258">
        <v>0</v>
      </c>
      <c r="O20" s="10">
        <v>18</v>
      </c>
      <c r="P20" s="258">
        <v>0.75</v>
      </c>
      <c r="Q20" s="10">
        <v>6</v>
      </c>
      <c r="R20" s="258">
        <v>0.25</v>
      </c>
      <c r="S20" s="255">
        <v>24</v>
      </c>
      <c r="T20" s="256">
        <v>1</v>
      </c>
    </row>
    <row r="21" spans="2:20" ht="16.5">
      <c r="B21" s="14" t="s">
        <v>57</v>
      </c>
      <c r="C21" s="10">
        <v>1</v>
      </c>
      <c r="D21" s="258">
        <v>1.5625E-2</v>
      </c>
      <c r="E21" s="10">
        <v>22</v>
      </c>
      <c r="F21" s="258">
        <v>0.34375</v>
      </c>
      <c r="G21" s="10">
        <v>41</v>
      </c>
      <c r="H21" s="258">
        <v>0.640625</v>
      </c>
      <c r="I21" s="10">
        <v>0</v>
      </c>
      <c r="J21" s="258">
        <v>0</v>
      </c>
      <c r="K21" s="10">
        <v>37</v>
      </c>
      <c r="L21" s="258">
        <v>0.578125</v>
      </c>
      <c r="M21" s="10">
        <v>0</v>
      </c>
      <c r="N21" s="258">
        <v>0</v>
      </c>
      <c r="O21" s="10">
        <v>26</v>
      </c>
      <c r="P21" s="258">
        <v>0.40625</v>
      </c>
      <c r="Q21" s="10">
        <v>1</v>
      </c>
      <c r="R21" s="258">
        <v>1.5625E-2</v>
      </c>
      <c r="S21" s="255">
        <v>64</v>
      </c>
      <c r="T21" s="256">
        <v>1</v>
      </c>
    </row>
    <row r="22" spans="2:20" ht="16.5">
      <c r="B22" s="14" t="s">
        <v>58</v>
      </c>
      <c r="C22" s="10">
        <v>3</v>
      </c>
      <c r="D22" s="258">
        <v>0.03</v>
      </c>
      <c r="E22" s="10">
        <v>0</v>
      </c>
      <c r="F22" s="258">
        <v>0</v>
      </c>
      <c r="G22" s="10">
        <v>97</v>
      </c>
      <c r="H22" s="258">
        <v>0.97</v>
      </c>
      <c r="I22" s="10">
        <v>0</v>
      </c>
      <c r="J22" s="258">
        <v>0</v>
      </c>
      <c r="K22" s="10">
        <v>50</v>
      </c>
      <c r="L22" s="258">
        <v>0.5</v>
      </c>
      <c r="M22" s="10">
        <v>1</v>
      </c>
      <c r="N22" s="258">
        <v>0.01</v>
      </c>
      <c r="O22" s="10">
        <v>41</v>
      </c>
      <c r="P22" s="258">
        <v>0.41</v>
      </c>
      <c r="Q22" s="10">
        <v>8</v>
      </c>
      <c r="R22" s="258">
        <v>0.08</v>
      </c>
      <c r="S22" s="255">
        <v>100</v>
      </c>
      <c r="T22" s="256">
        <v>1</v>
      </c>
    </row>
    <row r="23" spans="2:20" ht="16.5">
      <c r="B23" s="14" t="s">
        <v>59</v>
      </c>
      <c r="C23" s="10">
        <v>1</v>
      </c>
      <c r="D23" s="258">
        <v>7.6923076923076927E-2</v>
      </c>
      <c r="E23" s="10">
        <v>0</v>
      </c>
      <c r="F23" s="258">
        <v>0</v>
      </c>
      <c r="G23" s="10">
        <v>12</v>
      </c>
      <c r="H23" s="258">
        <v>0.92307692307692313</v>
      </c>
      <c r="I23" s="10">
        <v>10</v>
      </c>
      <c r="J23" s="258">
        <v>0.76923076923076927</v>
      </c>
      <c r="K23" s="10">
        <v>0</v>
      </c>
      <c r="L23" s="258">
        <v>0</v>
      </c>
      <c r="M23" s="10">
        <v>0</v>
      </c>
      <c r="N23" s="258">
        <v>0</v>
      </c>
      <c r="O23" s="10">
        <v>3</v>
      </c>
      <c r="P23" s="258">
        <v>0.23076923076923078</v>
      </c>
      <c r="Q23" s="10">
        <v>0</v>
      </c>
      <c r="R23" s="258">
        <v>0</v>
      </c>
      <c r="S23" s="255">
        <v>13</v>
      </c>
      <c r="T23" s="256">
        <v>1</v>
      </c>
    </row>
    <row r="24" spans="2:20" ht="16.5">
      <c r="B24" s="14" t="s">
        <v>60</v>
      </c>
      <c r="C24" s="10">
        <v>1</v>
      </c>
      <c r="D24" s="258">
        <v>4.3478260869565216E-2</v>
      </c>
      <c r="E24" s="10">
        <v>8</v>
      </c>
      <c r="F24" s="258">
        <v>0.34782608695652173</v>
      </c>
      <c r="G24" s="10">
        <v>14</v>
      </c>
      <c r="H24" s="258">
        <v>0.60869565217391308</v>
      </c>
      <c r="I24" s="10">
        <v>0</v>
      </c>
      <c r="J24" s="258">
        <v>0</v>
      </c>
      <c r="K24" s="10">
        <v>8</v>
      </c>
      <c r="L24" s="258">
        <v>0.34782608695652173</v>
      </c>
      <c r="M24" s="10">
        <v>0</v>
      </c>
      <c r="N24" s="258">
        <v>0</v>
      </c>
      <c r="O24" s="10">
        <v>15</v>
      </c>
      <c r="P24" s="258">
        <v>0.65217391304347827</v>
      </c>
      <c r="Q24" s="10">
        <v>0</v>
      </c>
      <c r="R24" s="258">
        <v>0</v>
      </c>
      <c r="S24" s="255">
        <v>23</v>
      </c>
      <c r="T24" s="256">
        <v>1</v>
      </c>
    </row>
    <row r="25" spans="2:20" ht="16.5">
      <c r="B25" s="14" t="s">
        <v>61</v>
      </c>
      <c r="C25" s="10">
        <v>2</v>
      </c>
      <c r="D25" s="258">
        <v>9.0909090909090912E-2</v>
      </c>
      <c r="E25" s="10">
        <v>2</v>
      </c>
      <c r="F25" s="258">
        <v>9.0909090909090912E-2</v>
      </c>
      <c r="G25" s="10">
        <v>18</v>
      </c>
      <c r="H25" s="258">
        <v>0.81818181818181823</v>
      </c>
      <c r="I25" s="10">
        <v>8</v>
      </c>
      <c r="J25" s="258">
        <v>0.36363636363636365</v>
      </c>
      <c r="K25" s="10">
        <v>11</v>
      </c>
      <c r="L25" s="258">
        <v>0.5</v>
      </c>
      <c r="M25" s="10">
        <v>0</v>
      </c>
      <c r="N25" s="258">
        <v>0</v>
      </c>
      <c r="O25" s="10">
        <v>3</v>
      </c>
      <c r="P25" s="258">
        <v>0.13636363636363635</v>
      </c>
      <c r="Q25" s="10">
        <v>0</v>
      </c>
      <c r="R25" s="258">
        <v>0</v>
      </c>
      <c r="S25" s="255">
        <v>22</v>
      </c>
      <c r="T25" s="256">
        <v>1</v>
      </c>
    </row>
    <row r="26" spans="2:20" ht="16.5">
      <c r="B26" s="14" t="s">
        <v>62</v>
      </c>
      <c r="C26" s="10">
        <v>0</v>
      </c>
      <c r="D26" s="258">
        <v>0</v>
      </c>
      <c r="E26" s="10">
        <v>0</v>
      </c>
      <c r="F26" s="258">
        <v>0</v>
      </c>
      <c r="G26" s="10">
        <v>12</v>
      </c>
      <c r="H26" s="258">
        <v>1</v>
      </c>
      <c r="I26" s="10">
        <v>0</v>
      </c>
      <c r="J26" s="258">
        <v>0</v>
      </c>
      <c r="K26" s="10">
        <v>7</v>
      </c>
      <c r="L26" s="258">
        <v>0.58333333333333337</v>
      </c>
      <c r="M26" s="10">
        <v>0</v>
      </c>
      <c r="N26" s="258">
        <v>0</v>
      </c>
      <c r="O26" s="10">
        <v>3</v>
      </c>
      <c r="P26" s="258">
        <v>0.25</v>
      </c>
      <c r="Q26" s="10">
        <v>2</v>
      </c>
      <c r="R26" s="258">
        <v>0.16666666666666666</v>
      </c>
      <c r="S26" s="255">
        <v>12</v>
      </c>
      <c r="T26" s="256">
        <v>1</v>
      </c>
    </row>
    <row r="27" spans="2:20" ht="16.5">
      <c r="B27" s="14" t="s">
        <v>63</v>
      </c>
      <c r="C27" s="10">
        <v>8</v>
      </c>
      <c r="D27" s="258">
        <v>8.8888888888888892E-2</v>
      </c>
      <c r="E27" s="10">
        <v>0</v>
      </c>
      <c r="F27" s="258">
        <v>0</v>
      </c>
      <c r="G27" s="10">
        <v>82</v>
      </c>
      <c r="H27" s="258">
        <v>0.91111111111111109</v>
      </c>
      <c r="I27" s="10">
        <v>18</v>
      </c>
      <c r="J27" s="258">
        <v>0.2</v>
      </c>
      <c r="K27" s="10">
        <v>18</v>
      </c>
      <c r="L27" s="258">
        <v>0.2</v>
      </c>
      <c r="M27" s="10">
        <v>2</v>
      </c>
      <c r="N27" s="258">
        <v>2.2222222222222223E-2</v>
      </c>
      <c r="O27" s="10">
        <v>32</v>
      </c>
      <c r="P27" s="258">
        <v>0.35555555555555557</v>
      </c>
      <c r="Q27" s="10">
        <v>20</v>
      </c>
      <c r="R27" s="258">
        <v>0.22222222222222221</v>
      </c>
      <c r="S27" s="255">
        <v>90</v>
      </c>
      <c r="T27" s="256">
        <v>1</v>
      </c>
    </row>
    <row r="28" spans="2:20" ht="16.5">
      <c r="B28" s="14" t="s">
        <v>64</v>
      </c>
      <c r="C28" s="10">
        <v>7</v>
      </c>
      <c r="D28" s="258">
        <v>0.3888888888888889</v>
      </c>
      <c r="E28" s="10">
        <v>9</v>
      </c>
      <c r="F28" s="258">
        <v>0.5</v>
      </c>
      <c r="G28" s="10">
        <v>2</v>
      </c>
      <c r="H28" s="258">
        <v>0.1111111111111111</v>
      </c>
      <c r="I28" s="10">
        <v>0</v>
      </c>
      <c r="J28" s="258">
        <v>0</v>
      </c>
      <c r="K28" s="10">
        <v>9</v>
      </c>
      <c r="L28" s="258">
        <v>0.5</v>
      </c>
      <c r="M28" s="10">
        <v>0</v>
      </c>
      <c r="N28" s="258">
        <v>0</v>
      </c>
      <c r="O28" s="10">
        <v>9</v>
      </c>
      <c r="P28" s="258">
        <v>0.5</v>
      </c>
      <c r="Q28" s="10">
        <v>0</v>
      </c>
      <c r="R28" s="258">
        <v>0</v>
      </c>
      <c r="S28" s="255">
        <v>18</v>
      </c>
      <c r="T28" s="256">
        <v>1</v>
      </c>
    </row>
    <row r="29" spans="2:20" ht="16.5">
      <c r="B29" s="14" t="s">
        <v>65</v>
      </c>
      <c r="C29" s="10">
        <v>1</v>
      </c>
      <c r="D29" s="258">
        <v>7.1428571428571425E-2</v>
      </c>
      <c r="E29" s="10">
        <v>0</v>
      </c>
      <c r="F29" s="258">
        <v>0</v>
      </c>
      <c r="G29" s="10">
        <v>13</v>
      </c>
      <c r="H29" s="258">
        <v>0.9285714285714286</v>
      </c>
      <c r="I29" s="10">
        <v>0</v>
      </c>
      <c r="J29" s="258">
        <v>0</v>
      </c>
      <c r="K29" s="10">
        <v>1</v>
      </c>
      <c r="L29" s="258">
        <v>7.1428571428571425E-2</v>
      </c>
      <c r="M29" s="10">
        <v>1</v>
      </c>
      <c r="N29" s="258">
        <v>7.1428571428571425E-2</v>
      </c>
      <c r="O29" s="10">
        <v>6</v>
      </c>
      <c r="P29" s="258">
        <v>0.42857142857142855</v>
      </c>
      <c r="Q29" s="10">
        <v>6</v>
      </c>
      <c r="R29" s="258">
        <v>0.42857142857142855</v>
      </c>
      <c r="S29" s="255">
        <v>14</v>
      </c>
      <c r="T29" s="256">
        <v>1</v>
      </c>
    </row>
    <row r="30" spans="2:20" ht="16.5">
      <c r="B30" s="14" t="s">
        <v>66</v>
      </c>
      <c r="C30" s="10">
        <v>1</v>
      </c>
      <c r="D30" s="258">
        <v>7.6923076923076927E-2</v>
      </c>
      <c r="E30" s="10">
        <v>8</v>
      </c>
      <c r="F30" s="258">
        <v>0.61538461538461542</v>
      </c>
      <c r="G30" s="10">
        <v>4</v>
      </c>
      <c r="H30" s="258">
        <v>0.30769230769230771</v>
      </c>
      <c r="I30" s="10">
        <v>0</v>
      </c>
      <c r="J30" s="258">
        <v>0</v>
      </c>
      <c r="K30" s="10">
        <v>1</v>
      </c>
      <c r="L30" s="258">
        <v>7.6923076923076927E-2</v>
      </c>
      <c r="M30" s="10">
        <v>2</v>
      </c>
      <c r="N30" s="258">
        <v>0.15384615384615385</v>
      </c>
      <c r="O30" s="10">
        <v>10</v>
      </c>
      <c r="P30" s="258">
        <v>0.76923076923076927</v>
      </c>
      <c r="Q30" s="10">
        <v>0</v>
      </c>
      <c r="R30" s="258">
        <v>0</v>
      </c>
      <c r="S30" s="255">
        <v>13</v>
      </c>
      <c r="T30" s="256">
        <v>1</v>
      </c>
    </row>
    <row r="31" spans="2:20" ht="16.5">
      <c r="B31" s="14" t="s">
        <v>67</v>
      </c>
      <c r="C31" s="10">
        <v>1</v>
      </c>
      <c r="D31" s="258">
        <v>8.0645161290322578E-3</v>
      </c>
      <c r="E31" s="10">
        <v>0</v>
      </c>
      <c r="F31" s="258">
        <v>0</v>
      </c>
      <c r="G31" s="10">
        <v>123</v>
      </c>
      <c r="H31" s="258">
        <v>0.99193548387096775</v>
      </c>
      <c r="I31" s="10">
        <v>7</v>
      </c>
      <c r="J31" s="258">
        <v>5.6451612903225805E-2</v>
      </c>
      <c r="K31" s="10">
        <v>19</v>
      </c>
      <c r="L31" s="258">
        <v>0.15322580645161291</v>
      </c>
      <c r="M31" s="10">
        <v>0</v>
      </c>
      <c r="N31" s="258">
        <v>0</v>
      </c>
      <c r="O31" s="10">
        <v>92</v>
      </c>
      <c r="P31" s="258">
        <v>0.74193548387096775</v>
      </c>
      <c r="Q31" s="10">
        <v>6</v>
      </c>
      <c r="R31" s="258">
        <v>4.8387096774193547E-2</v>
      </c>
      <c r="S31" s="255">
        <v>124</v>
      </c>
      <c r="T31" s="256">
        <v>1</v>
      </c>
    </row>
    <row r="32" spans="2:20" ht="16.5">
      <c r="B32" s="14" t="s">
        <v>68</v>
      </c>
      <c r="C32" s="10">
        <v>1</v>
      </c>
      <c r="D32" s="258">
        <v>7.1428571428571425E-2</v>
      </c>
      <c r="E32" s="10">
        <v>0</v>
      </c>
      <c r="F32" s="258">
        <v>0</v>
      </c>
      <c r="G32" s="10">
        <v>13</v>
      </c>
      <c r="H32" s="258">
        <v>0.9285714285714286</v>
      </c>
      <c r="I32" s="10">
        <v>0</v>
      </c>
      <c r="J32" s="258">
        <v>0</v>
      </c>
      <c r="K32" s="10">
        <v>7</v>
      </c>
      <c r="L32" s="258">
        <v>0.5</v>
      </c>
      <c r="M32" s="10">
        <v>0</v>
      </c>
      <c r="N32" s="258">
        <v>0</v>
      </c>
      <c r="O32" s="10">
        <v>7</v>
      </c>
      <c r="P32" s="258">
        <v>0.5</v>
      </c>
      <c r="Q32" s="10">
        <v>0</v>
      </c>
      <c r="R32" s="258">
        <v>0</v>
      </c>
      <c r="S32" s="255">
        <v>14</v>
      </c>
      <c r="T32" s="256">
        <v>1</v>
      </c>
    </row>
    <row r="33" spans="2:24" ht="16.5">
      <c r="B33" s="64" t="s">
        <v>258</v>
      </c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255">
        <f t="shared" ref="S33" si="0">SUM(C33,E33,G33)</f>
        <v>0</v>
      </c>
      <c r="T33" s="256">
        <f t="shared" ref="T33" si="1">SUM(D33,F33,H33)</f>
        <v>0</v>
      </c>
      <c r="U33" s="65"/>
      <c r="V33" s="65"/>
      <c r="W33" s="66"/>
      <c r="X33" s="67"/>
    </row>
  </sheetData>
  <mergeCells count="12">
    <mergeCell ref="S5:T6"/>
    <mergeCell ref="B5:B7"/>
    <mergeCell ref="C5:H5"/>
    <mergeCell ref="I5:R5"/>
    <mergeCell ref="C6:D6"/>
    <mergeCell ref="E6:F6"/>
    <mergeCell ref="G6:H6"/>
    <mergeCell ref="I6:J6"/>
    <mergeCell ref="K6:L6"/>
    <mergeCell ref="O6:P6"/>
    <mergeCell ref="Q6:R6"/>
    <mergeCell ref="M6:N6"/>
  </mergeCells>
  <hyperlinks>
    <hyperlink ref="U5" location="'ÍNDICE '!A1" display="ÍNDICE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showGridLines="0" zoomScaleNormal="100" workbookViewId="0">
      <selection activeCell="G5" sqref="G5"/>
    </sheetView>
  </sheetViews>
  <sheetFormatPr baseColWidth="10" defaultRowHeight="15.75"/>
  <cols>
    <col min="2" max="2" width="27.875" customWidth="1"/>
    <col min="3" max="3" width="21.25" customWidth="1"/>
  </cols>
  <sheetData>
    <row r="1" spans="1:26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</row>
    <row r="2" spans="1:26">
      <c r="B2" s="135" t="s">
        <v>204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6">
      <c r="B3" s="135" t="s">
        <v>196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4" spans="1:26">
      <c r="B4" s="135"/>
      <c r="C4" s="134"/>
      <c r="D4" s="134"/>
      <c r="E4" s="139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</row>
    <row r="5" spans="1:26">
      <c r="B5" s="426" t="s">
        <v>43</v>
      </c>
      <c r="C5" s="428" t="s">
        <v>143</v>
      </c>
      <c r="E5" s="139" t="s">
        <v>184</v>
      </c>
    </row>
    <row r="6" spans="1:26">
      <c r="B6" s="427"/>
      <c r="C6" s="429"/>
    </row>
    <row r="7" spans="1:26" ht="16.5">
      <c r="B7" s="63" t="s">
        <v>45</v>
      </c>
      <c r="C7" s="6" t="s">
        <v>144</v>
      </c>
    </row>
    <row r="8" spans="1:26" ht="16.5">
      <c r="B8" s="63" t="s">
        <v>366</v>
      </c>
      <c r="C8" s="6" t="s">
        <v>222</v>
      </c>
    </row>
    <row r="9" spans="1:26" ht="16.5">
      <c r="B9" s="63" t="s">
        <v>78</v>
      </c>
      <c r="C9" s="6" t="s">
        <v>144</v>
      </c>
    </row>
    <row r="10" spans="1:26" ht="16.5">
      <c r="B10" s="63" t="s">
        <v>48</v>
      </c>
      <c r="C10" s="6" t="s">
        <v>145</v>
      </c>
    </row>
    <row r="11" spans="1:26" ht="16.5">
      <c r="B11" s="63" t="s">
        <v>49</v>
      </c>
      <c r="C11" s="6" t="s">
        <v>144</v>
      </c>
    </row>
    <row r="12" spans="1:26" ht="16.5">
      <c r="B12" s="63" t="s">
        <v>50</v>
      </c>
      <c r="C12" s="6" t="s">
        <v>144</v>
      </c>
    </row>
    <row r="13" spans="1:26" ht="16.5">
      <c r="B13" s="63" t="s">
        <v>51</v>
      </c>
      <c r="C13" s="6" t="s">
        <v>144</v>
      </c>
    </row>
    <row r="14" spans="1:26" ht="16.5">
      <c r="B14" s="63" t="s">
        <v>52</v>
      </c>
      <c r="C14" s="6" t="s">
        <v>144</v>
      </c>
    </row>
    <row r="15" spans="1:26" ht="16.5">
      <c r="B15" s="63" t="s">
        <v>53</v>
      </c>
      <c r="C15" s="6" t="s">
        <v>144</v>
      </c>
    </row>
    <row r="16" spans="1:26" ht="16.5">
      <c r="B16" s="63" t="s">
        <v>54</v>
      </c>
      <c r="C16" s="6" t="s">
        <v>144</v>
      </c>
    </row>
    <row r="17" spans="2:8" ht="16.5">
      <c r="B17" s="63" t="s">
        <v>55</v>
      </c>
      <c r="C17" s="6" t="s">
        <v>222</v>
      </c>
    </row>
    <row r="18" spans="2:8" ht="16.5">
      <c r="B18" s="63" t="s">
        <v>56</v>
      </c>
      <c r="C18" s="6" t="s">
        <v>144</v>
      </c>
    </row>
    <row r="19" spans="2:8" ht="16.5">
      <c r="B19" s="63" t="s">
        <v>57</v>
      </c>
      <c r="C19" s="6" t="s">
        <v>144</v>
      </c>
    </row>
    <row r="20" spans="2:8" ht="16.5">
      <c r="B20" s="63" t="s">
        <v>58</v>
      </c>
      <c r="C20" s="6" t="s">
        <v>144</v>
      </c>
    </row>
    <row r="21" spans="2:8" ht="16.5">
      <c r="B21" s="63" t="s">
        <v>59</v>
      </c>
      <c r="C21" s="6" t="s">
        <v>144</v>
      </c>
    </row>
    <row r="22" spans="2:8" ht="16.5">
      <c r="B22" s="63" t="s">
        <v>367</v>
      </c>
      <c r="C22" s="6" t="s">
        <v>145</v>
      </c>
    </row>
    <row r="23" spans="2:8" ht="16.5">
      <c r="B23" s="63" t="s">
        <v>61</v>
      </c>
      <c r="C23" s="6" t="s">
        <v>145</v>
      </c>
    </row>
    <row r="24" spans="2:8" ht="16.5">
      <c r="B24" s="63" t="s">
        <v>368</v>
      </c>
      <c r="C24" s="6" t="s">
        <v>145</v>
      </c>
    </row>
    <row r="25" spans="2:8" ht="16.5">
      <c r="B25" s="63" t="s">
        <v>63</v>
      </c>
      <c r="C25" s="6" t="s">
        <v>144</v>
      </c>
    </row>
    <row r="26" spans="2:8" ht="16.5">
      <c r="B26" s="63" t="s">
        <v>64</v>
      </c>
      <c r="C26" s="6" t="s">
        <v>144</v>
      </c>
    </row>
    <row r="27" spans="2:8" ht="15.75" customHeight="1">
      <c r="B27" s="63" t="s">
        <v>65</v>
      </c>
      <c r="C27" s="6" t="s">
        <v>144</v>
      </c>
    </row>
    <row r="28" spans="2:8" ht="16.5">
      <c r="B28" s="63" t="s">
        <v>66</v>
      </c>
      <c r="C28" s="6" t="s">
        <v>145</v>
      </c>
    </row>
    <row r="29" spans="2:8" ht="16.5">
      <c r="B29" s="63" t="s">
        <v>67</v>
      </c>
      <c r="C29" s="6" t="s">
        <v>144</v>
      </c>
    </row>
    <row r="30" spans="2:8" ht="16.5">
      <c r="B30" s="63" t="s">
        <v>68</v>
      </c>
      <c r="C30" s="6" t="s">
        <v>144</v>
      </c>
    </row>
    <row r="31" spans="2:8">
      <c r="B31" s="64" t="s">
        <v>258</v>
      </c>
      <c r="C31" s="36"/>
      <c r="D31" s="36"/>
      <c r="E31" s="3"/>
      <c r="F31" s="3"/>
      <c r="G31" s="3"/>
      <c r="H31" s="3"/>
    </row>
    <row r="32" spans="2:8" s="69" customFormat="1">
      <c r="B32" s="68" t="s">
        <v>385</v>
      </c>
      <c r="C32" s="163"/>
      <c r="D32" s="163"/>
      <c r="E32" s="164"/>
      <c r="F32" s="164"/>
      <c r="G32" s="164"/>
      <c r="H32" s="164"/>
    </row>
  </sheetData>
  <mergeCells count="3">
    <mergeCell ref="A1:Z1"/>
    <mergeCell ref="B5:B6"/>
    <mergeCell ref="C5:C6"/>
  </mergeCells>
  <hyperlinks>
    <hyperlink ref="E5" location="'ÍNDICE '!A1" display="ÍNDICE"/>
  </hyperlinks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showGridLines="0" zoomScaleNormal="100" workbookViewId="0">
      <selection activeCell="C13" sqref="C13"/>
    </sheetView>
  </sheetViews>
  <sheetFormatPr baseColWidth="10" defaultRowHeight="15.75"/>
  <cols>
    <col min="2" max="2" width="30.75" customWidth="1"/>
    <col min="3" max="3" width="15" customWidth="1"/>
    <col min="4" max="4" width="16.625" customWidth="1"/>
    <col min="5" max="5" width="15.5" customWidth="1"/>
    <col min="6" max="6" width="17" bestFit="1" customWidth="1"/>
  </cols>
  <sheetData>
    <row r="1" spans="1:24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</row>
    <row r="2" spans="1:24">
      <c r="B2" s="135" t="s">
        <v>206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</row>
    <row r="3" spans="1:24">
      <c r="B3" s="135" t="s">
        <v>346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</row>
    <row r="5" spans="1:24">
      <c r="B5" s="430" t="s">
        <v>69</v>
      </c>
      <c r="C5" s="430" t="s">
        <v>115</v>
      </c>
      <c r="D5" s="430" t="s">
        <v>223</v>
      </c>
      <c r="E5" s="431"/>
      <c r="F5" s="139" t="s">
        <v>184</v>
      </c>
    </row>
    <row r="6" spans="1:24" ht="24.75" customHeight="1">
      <c r="B6" s="430"/>
      <c r="C6" s="430"/>
      <c r="D6" s="430"/>
      <c r="E6" s="431"/>
    </row>
    <row r="7" spans="1:24">
      <c r="B7" s="45" t="s">
        <v>77</v>
      </c>
      <c r="C7" s="175">
        <v>6605375457.1600008</v>
      </c>
      <c r="D7" s="175">
        <v>87758595.980000004</v>
      </c>
      <c r="E7" s="151"/>
    </row>
    <row r="8" spans="1:24" ht="16.5">
      <c r="B8" s="46" t="s">
        <v>349</v>
      </c>
      <c r="C8" s="177">
        <v>54245403.119999997</v>
      </c>
      <c r="D8" s="177">
        <v>0</v>
      </c>
    </row>
    <row r="9" spans="1:24" ht="16.5">
      <c r="B9" s="18" t="s">
        <v>46</v>
      </c>
      <c r="C9" s="177">
        <v>0</v>
      </c>
      <c r="D9" s="177">
        <v>0</v>
      </c>
    </row>
    <row r="10" spans="1:24" ht="16.5">
      <c r="B10" s="18" t="s">
        <v>78</v>
      </c>
      <c r="C10" s="178">
        <v>246155000</v>
      </c>
      <c r="D10" s="178">
        <v>3451064.67</v>
      </c>
    </row>
    <row r="11" spans="1:24">
      <c r="B11" s="46" t="s">
        <v>48</v>
      </c>
      <c r="C11" s="178">
        <v>0</v>
      </c>
      <c r="D11" s="178">
        <v>0</v>
      </c>
    </row>
    <row r="12" spans="1:24" ht="16.5">
      <c r="B12" s="18" t="s">
        <v>347</v>
      </c>
      <c r="C12" s="178">
        <v>236520666.47</v>
      </c>
      <c r="D12" s="178">
        <v>0</v>
      </c>
    </row>
    <row r="13" spans="1:24" ht="16.5">
      <c r="B13" s="18" t="s">
        <v>50</v>
      </c>
      <c r="C13" s="178">
        <v>1912919908</v>
      </c>
      <c r="D13" s="178">
        <v>1790162</v>
      </c>
    </row>
    <row r="14" spans="1:24" ht="16.5">
      <c r="B14" s="18" t="s">
        <v>51</v>
      </c>
      <c r="C14" s="178">
        <v>354158798</v>
      </c>
      <c r="D14" s="178">
        <v>797071.88</v>
      </c>
    </row>
    <row r="15" spans="1:24" ht="16.5">
      <c r="B15" s="18" t="s">
        <v>52</v>
      </c>
      <c r="C15" s="178">
        <v>438740000</v>
      </c>
      <c r="D15" s="178">
        <v>965798.37</v>
      </c>
    </row>
    <row r="16" spans="1:24">
      <c r="B16" s="46" t="s">
        <v>356</v>
      </c>
      <c r="C16" s="178">
        <v>9892616.5500000007</v>
      </c>
      <c r="D16" s="178">
        <v>0</v>
      </c>
    </row>
    <row r="17" spans="2:8" ht="16.5">
      <c r="B17" s="18" t="s">
        <v>54</v>
      </c>
      <c r="C17" s="178">
        <v>293500000</v>
      </c>
      <c r="D17" s="341">
        <v>4981411.41</v>
      </c>
    </row>
    <row r="18" spans="2:8">
      <c r="B18" s="46" t="s">
        <v>55</v>
      </c>
      <c r="C18" s="178">
        <v>0</v>
      </c>
      <c r="D18" s="178">
        <v>0</v>
      </c>
    </row>
    <row r="19" spans="2:8" ht="16.5">
      <c r="B19" s="18" t="s">
        <v>56</v>
      </c>
      <c r="C19" s="178">
        <v>1135149341.71</v>
      </c>
      <c r="D19" s="178">
        <v>1305461.22</v>
      </c>
    </row>
    <row r="20" spans="2:8" ht="16.5">
      <c r="B20" s="18" t="s">
        <v>57</v>
      </c>
      <c r="C20" s="178">
        <v>264440715.63</v>
      </c>
      <c r="D20" s="178">
        <v>17629380.699999999</v>
      </c>
    </row>
    <row r="21" spans="2:8" ht="16.5">
      <c r="B21" s="18" t="s">
        <v>58</v>
      </c>
      <c r="C21" s="178">
        <v>122546235.56999999</v>
      </c>
      <c r="D21" s="178">
        <v>15800583.6</v>
      </c>
    </row>
    <row r="22" spans="2:8" ht="16.5">
      <c r="B22" s="18" t="s">
        <v>59</v>
      </c>
      <c r="C22" s="178">
        <v>30000000</v>
      </c>
      <c r="D22" s="178">
        <v>680000</v>
      </c>
    </row>
    <row r="23" spans="2:8" ht="16.5">
      <c r="B23" s="18" t="s">
        <v>60</v>
      </c>
      <c r="C23" s="178">
        <v>0</v>
      </c>
      <c r="D23" s="178">
        <v>0</v>
      </c>
    </row>
    <row r="24" spans="2:8" ht="16.5">
      <c r="B24" s="18" t="s">
        <v>61</v>
      </c>
      <c r="C24" s="178">
        <v>0</v>
      </c>
      <c r="D24" s="178">
        <v>0</v>
      </c>
    </row>
    <row r="25" spans="2:8">
      <c r="B25" s="46" t="s">
        <v>62</v>
      </c>
      <c r="C25" s="178">
        <v>0</v>
      </c>
      <c r="D25" s="178">
        <v>0</v>
      </c>
    </row>
    <row r="26" spans="2:8" ht="16.5">
      <c r="B26" s="18" t="s">
        <v>63</v>
      </c>
      <c r="C26" s="178">
        <v>239343374</v>
      </c>
      <c r="D26" s="178">
        <v>5668844.4699999997</v>
      </c>
    </row>
    <row r="27" spans="2:8" ht="16.5">
      <c r="B27" s="18" t="s">
        <v>64</v>
      </c>
      <c r="C27" s="178">
        <v>283865870</v>
      </c>
      <c r="D27" s="178">
        <v>1139125.07</v>
      </c>
    </row>
    <row r="28" spans="2:8" ht="16.5">
      <c r="B28" s="20" t="s">
        <v>65</v>
      </c>
      <c r="C28" s="178">
        <v>238542685.38999999</v>
      </c>
      <c r="D28" s="178">
        <v>243461.85</v>
      </c>
    </row>
    <row r="29" spans="2:8">
      <c r="B29" s="46" t="s">
        <v>66</v>
      </c>
      <c r="C29" s="178">
        <v>0</v>
      </c>
      <c r="D29" s="178">
        <v>0</v>
      </c>
    </row>
    <row r="30" spans="2:8" ht="16.5">
      <c r="B30" s="18" t="s">
        <v>67</v>
      </c>
      <c r="C30" s="178">
        <v>732832000</v>
      </c>
      <c r="D30" s="178">
        <v>32606230.739999998</v>
      </c>
    </row>
    <row r="31" spans="2:8" ht="16.5">
      <c r="B31" s="18" t="s">
        <v>68</v>
      </c>
      <c r="C31" s="178">
        <v>12522842.720000001</v>
      </c>
      <c r="D31" s="178">
        <v>700000</v>
      </c>
    </row>
    <row r="32" spans="2:8">
      <c r="B32" s="64" t="s">
        <v>258</v>
      </c>
      <c r="C32" s="36"/>
      <c r="D32" s="36"/>
      <c r="E32" s="3"/>
      <c r="F32" s="3"/>
      <c r="G32" s="3"/>
      <c r="H32" s="3"/>
    </row>
    <row r="33" spans="2:5" s="72" customFormat="1">
      <c r="B33" s="224" t="s">
        <v>386</v>
      </c>
      <c r="C33" s="225"/>
      <c r="D33" s="225"/>
      <c r="E33" s="225"/>
    </row>
    <row r="34" spans="2:5">
      <c r="B34" s="224" t="s">
        <v>387</v>
      </c>
    </row>
    <row r="35" spans="2:5">
      <c r="B35" s="224" t="s">
        <v>388</v>
      </c>
    </row>
  </sheetData>
  <mergeCells count="5">
    <mergeCell ref="A1:X1"/>
    <mergeCell ref="B5:B6"/>
    <mergeCell ref="C5:C6"/>
    <mergeCell ref="D5:D6"/>
    <mergeCell ref="E5:E6"/>
  </mergeCells>
  <hyperlinks>
    <hyperlink ref="F5" location="'ÍNDICE '!A1" display="ÍNDICE"/>
  </hyperlinks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Normal="100" workbookViewId="0">
      <selection activeCell="H28" sqref="H28"/>
    </sheetView>
  </sheetViews>
  <sheetFormatPr baseColWidth="10" defaultRowHeight="15.75"/>
  <cols>
    <col min="2" max="2" width="29.125" customWidth="1"/>
    <col min="3" max="3" width="13.75" customWidth="1"/>
    <col min="4" max="4" width="13.875" customWidth="1"/>
    <col min="5" max="5" width="14.625" customWidth="1"/>
    <col min="6" max="6" width="13.625" customWidth="1"/>
    <col min="7" max="7" width="13.875" style="55" customWidth="1"/>
    <col min="8" max="8" width="13.875" customWidth="1"/>
    <col min="9" max="9" width="19" customWidth="1"/>
    <col min="10" max="11" width="11" customWidth="1"/>
  </cols>
  <sheetData>
    <row r="1" spans="1:22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</row>
    <row r="2" spans="1:22">
      <c r="B2" s="135" t="s">
        <v>208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2">
      <c r="B3" s="135" t="s">
        <v>199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4" spans="1:22">
      <c r="A4" s="134"/>
      <c r="B4" s="134"/>
      <c r="C4" s="134"/>
      <c r="D4" s="134"/>
      <c r="E4" s="134"/>
      <c r="F4" s="134"/>
      <c r="G4" s="134"/>
      <c r="H4" s="134"/>
      <c r="I4" s="134"/>
      <c r="K4" s="134"/>
      <c r="L4" s="134"/>
      <c r="M4" s="134"/>
      <c r="N4" s="134"/>
    </row>
    <row r="5" spans="1:22">
      <c r="B5" s="410" t="s">
        <v>69</v>
      </c>
      <c r="C5" s="410" t="s">
        <v>113</v>
      </c>
      <c r="D5" s="409" t="s">
        <v>148</v>
      </c>
      <c r="E5" s="410"/>
      <c r="F5" s="410"/>
      <c r="G5" s="410"/>
      <c r="H5" s="410" t="s">
        <v>104</v>
      </c>
      <c r="J5" s="139" t="s">
        <v>184</v>
      </c>
    </row>
    <row r="6" spans="1:22" ht="40.5">
      <c r="B6" s="410"/>
      <c r="C6" s="410"/>
      <c r="D6" s="99" t="s">
        <v>152</v>
      </c>
      <c r="E6" s="100" t="s">
        <v>153</v>
      </c>
      <c r="F6" s="100" t="s">
        <v>151</v>
      </c>
      <c r="G6" s="100" t="s">
        <v>154</v>
      </c>
      <c r="H6" s="410"/>
    </row>
    <row r="7" spans="1:22">
      <c r="B7" s="39" t="s">
        <v>77</v>
      </c>
      <c r="C7" s="60">
        <v>274</v>
      </c>
      <c r="D7" s="77">
        <v>30776496.289999999</v>
      </c>
      <c r="E7" s="77">
        <v>12244063.24</v>
      </c>
      <c r="F7" s="77">
        <v>29377130.899999999</v>
      </c>
      <c r="G7" s="77">
        <v>13811942.690000005</v>
      </c>
      <c r="H7" s="78">
        <v>86209633.120000005</v>
      </c>
    </row>
    <row r="8" spans="1:22" ht="16.5">
      <c r="B8" s="40" t="s">
        <v>45</v>
      </c>
      <c r="C8" s="82">
        <v>98</v>
      </c>
      <c r="D8" s="79">
        <v>9560739.5299999993</v>
      </c>
      <c r="E8" s="79">
        <v>2053581.42</v>
      </c>
      <c r="F8" s="79">
        <v>0</v>
      </c>
      <c r="G8" s="79">
        <v>741214.23000000033</v>
      </c>
      <c r="H8" s="78">
        <v>12355535.18</v>
      </c>
    </row>
    <row r="9" spans="1:22" ht="16.5">
      <c r="B9" s="40" t="s">
        <v>46</v>
      </c>
      <c r="C9" s="82">
        <v>5</v>
      </c>
      <c r="D9" s="79">
        <v>2481978.7500000005</v>
      </c>
      <c r="E9" s="79">
        <v>0</v>
      </c>
      <c r="F9" s="79">
        <v>0</v>
      </c>
      <c r="G9" s="79">
        <v>0</v>
      </c>
      <c r="H9" s="78">
        <v>2481978.7500000005</v>
      </c>
    </row>
    <row r="10" spans="1:22">
      <c r="B10" s="40" t="s">
        <v>78</v>
      </c>
      <c r="C10" s="38">
        <v>35</v>
      </c>
      <c r="D10" s="79">
        <v>3451064.67</v>
      </c>
      <c r="E10" s="79">
        <v>0</v>
      </c>
      <c r="F10" s="79">
        <v>0</v>
      </c>
      <c r="G10" s="79">
        <v>0</v>
      </c>
      <c r="H10" s="78">
        <v>3451064.67</v>
      </c>
    </row>
    <row r="11" spans="1:22">
      <c r="B11" s="40" t="s">
        <v>48</v>
      </c>
      <c r="C11" s="38">
        <v>8</v>
      </c>
      <c r="D11" s="79">
        <v>0</v>
      </c>
      <c r="E11" s="79">
        <v>1845481.2899999998</v>
      </c>
      <c r="F11" s="79">
        <v>340565.84</v>
      </c>
      <c r="G11" s="79">
        <v>0</v>
      </c>
      <c r="H11" s="78">
        <v>2186047.13</v>
      </c>
    </row>
    <row r="12" spans="1:22">
      <c r="B12" s="40" t="s">
        <v>49</v>
      </c>
      <c r="C12" s="38">
        <v>6</v>
      </c>
      <c r="D12" s="79">
        <v>499037.87</v>
      </c>
      <c r="E12" s="79">
        <v>493529.18999999994</v>
      </c>
      <c r="F12" s="79">
        <v>0</v>
      </c>
      <c r="G12" s="79">
        <v>0</v>
      </c>
      <c r="H12" s="78">
        <v>992567.05999999994</v>
      </c>
    </row>
    <row r="13" spans="1:22" ht="16.5">
      <c r="B13" s="18" t="s">
        <v>50</v>
      </c>
      <c r="C13" s="38">
        <v>14</v>
      </c>
      <c r="D13" s="79">
        <v>0</v>
      </c>
      <c r="E13" s="79">
        <v>1790161.9999999998</v>
      </c>
      <c r="F13" s="79">
        <v>1120681</v>
      </c>
      <c r="G13" s="79">
        <v>0</v>
      </c>
      <c r="H13" s="78">
        <v>2910843</v>
      </c>
    </row>
    <row r="14" spans="1:22">
      <c r="B14" s="41" t="s">
        <v>51</v>
      </c>
      <c r="C14" s="38">
        <v>2</v>
      </c>
      <c r="D14" s="79">
        <v>621295.08000000007</v>
      </c>
      <c r="E14" s="79">
        <v>0</v>
      </c>
      <c r="F14" s="79">
        <v>0</v>
      </c>
      <c r="G14" s="79">
        <v>0</v>
      </c>
      <c r="H14" s="78">
        <v>621295.08000000007</v>
      </c>
    </row>
    <row r="15" spans="1:22">
      <c r="B15" s="41" t="s">
        <v>52</v>
      </c>
      <c r="C15" s="38">
        <v>3</v>
      </c>
      <c r="D15" s="79">
        <v>965798.36999999988</v>
      </c>
      <c r="E15" s="79">
        <v>0</v>
      </c>
      <c r="F15" s="79">
        <v>0</v>
      </c>
      <c r="G15" s="79">
        <v>0</v>
      </c>
      <c r="H15" s="78">
        <v>965798.36999999988</v>
      </c>
    </row>
    <row r="16" spans="1:22">
      <c r="B16" s="41" t="s">
        <v>53</v>
      </c>
      <c r="C16" s="38">
        <v>0</v>
      </c>
      <c r="D16" s="79">
        <v>0</v>
      </c>
      <c r="E16" s="79">
        <v>0</v>
      </c>
      <c r="F16" s="79">
        <v>0</v>
      </c>
      <c r="G16" s="79">
        <v>0</v>
      </c>
      <c r="H16" s="78">
        <v>0</v>
      </c>
    </row>
    <row r="17" spans="2:8">
      <c r="B17" s="32" t="s">
        <v>54</v>
      </c>
      <c r="C17" s="38">
        <v>1</v>
      </c>
      <c r="D17" s="79">
        <v>1342050</v>
      </c>
      <c r="E17" s="79">
        <v>0</v>
      </c>
      <c r="F17" s="79">
        <v>0</v>
      </c>
      <c r="G17" s="79">
        <v>0</v>
      </c>
      <c r="H17" s="78">
        <v>1342050</v>
      </c>
    </row>
    <row r="18" spans="2:8">
      <c r="B18" s="41" t="s">
        <v>55</v>
      </c>
      <c r="C18" s="38">
        <v>13</v>
      </c>
      <c r="D18" s="79">
        <v>1981319.0699999996</v>
      </c>
      <c r="E18" s="79">
        <v>1661859.38</v>
      </c>
      <c r="F18" s="79">
        <v>0</v>
      </c>
      <c r="G18" s="79">
        <v>0</v>
      </c>
      <c r="H18" s="78">
        <v>3643178.4499999993</v>
      </c>
    </row>
    <row r="19" spans="2:8">
      <c r="B19" s="41" t="s">
        <v>56</v>
      </c>
      <c r="C19" s="38">
        <v>2</v>
      </c>
      <c r="D19" s="79">
        <v>0</v>
      </c>
      <c r="E19" s="79">
        <v>378002.55</v>
      </c>
      <c r="F19" s="79">
        <v>0</v>
      </c>
      <c r="G19" s="79">
        <v>0</v>
      </c>
      <c r="H19" s="78">
        <v>378002.55</v>
      </c>
    </row>
    <row r="20" spans="2:8">
      <c r="B20" s="41" t="s">
        <v>57</v>
      </c>
      <c r="C20" s="38">
        <v>3</v>
      </c>
      <c r="D20" s="79">
        <v>235792.15</v>
      </c>
      <c r="E20" s="79">
        <v>0</v>
      </c>
      <c r="F20" s="79">
        <v>0</v>
      </c>
      <c r="G20" s="79">
        <v>0</v>
      </c>
      <c r="H20" s="78">
        <v>235792.15</v>
      </c>
    </row>
    <row r="21" spans="2:8">
      <c r="B21" s="41" t="s">
        <v>58</v>
      </c>
      <c r="C21" s="38">
        <v>10</v>
      </c>
      <c r="D21" s="80">
        <v>0</v>
      </c>
      <c r="E21" s="80">
        <v>561287.49</v>
      </c>
      <c r="F21" s="80">
        <v>2017641.61</v>
      </c>
      <c r="G21" s="80">
        <v>1408159.19</v>
      </c>
      <c r="H21" s="78">
        <v>3987088.29</v>
      </c>
    </row>
    <row r="22" spans="2:8" ht="16.5">
      <c r="B22" s="18" t="s">
        <v>114</v>
      </c>
      <c r="C22" s="38">
        <v>0</v>
      </c>
      <c r="D22" s="80">
        <v>0</v>
      </c>
      <c r="E22" s="80">
        <v>0</v>
      </c>
      <c r="F22" s="80">
        <v>0</v>
      </c>
      <c r="G22" s="80">
        <v>0</v>
      </c>
      <c r="H22" s="78">
        <v>0</v>
      </c>
    </row>
    <row r="23" spans="2:8">
      <c r="B23" s="41" t="s">
        <v>60</v>
      </c>
      <c r="C23" s="38">
        <v>0</v>
      </c>
      <c r="D23" s="80">
        <v>0</v>
      </c>
      <c r="E23" s="80">
        <v>0</v>
      </c>
      <c r="F23" s="80">
        <v>0</v>
      </c>
      <c r="G23" s="80">
        <v>0</v>
      </c>
      <c r="H23" s="78">
        <v>0</v>
      </c>
    </row>
    <row r="24" spans="2:8">
      <c r="B24" s="41" t="s">
        <v>61</v>
      </c>
      <c r="C24" s="38">
        <v>0</v>
      </c>
      <c r="D24" s="80">
        <v>0</v>
      </c>
      <c r="E24" s="80">
        <v>0</v>
      </c>
      <c r="F24" s="80">
        <v>0</v>
      </c>
      <c r="G24" s="80">
        <v>0</v>
      </c>
      <c r="H24" s="78">
        <v>0</v>
      </c>
    </row>
    <row r="25" spans="2:8">
      <c r="B25" s="41" t="s">
        <v>62</v>
      </c>
      <c r="C25" s="38">
        <v>0</v>
      </c>
      <c r="D25" s="80">
        <v>0</v>
      </c>
      <c r="E25" s="80">
        <v>0</v>
      </c>
      <c r="F25" s="80">
        <v>0</v>
      </c>
      <c r="G25" s="80">
        <v>0</v>
      </c>
      <c r="H25" s="78">
        <v>0</v>
      </c>
    </row>
    <row r="26" spans="2:8">
      <c r="B26" s="32" t="s">
        <v>63</v>
      </c>
      <c r="C26" s="38">
        <v>30</v>
      </c>
      <c r="D26" s="79">
        <v>3433594.5500000003</v>
      </c>
      <c r="E26" s="79">
        <v>2162204.4200000004</v>
      </c>
      <c r="F26" s="79">
        <v>0</v>
      </c>
      <c r="G26" s="79">
        <v>6640.5000000000009</v>
      </c>
      <c r="H26" s="78">
        <v>5602439.4700000007</v>
      </c>
    </row>
    <row r="27" spans="2:8">
      <c r="B27" s="41" t="s">
        <v>64</v>
      </c>
      <c r="C27" s="38">
        <v>2</v>
      </c>
      <c r="D27" s="79">
        <v>655734</v>
      </c>
      <c r="E27" s="80">
        <v>0</v>
      </c>
      <c r="F27" s="80">
        <v>0</v>
      </c>
      <c r="G27" s="80">
        <v>0</v>
      </c>
      <c r="H27" s="78">
        <v>655734</v>
      </c>
    </row>
    <row r="28" spans="2:8">
      <c r="B28" s="41" t="s">
        <v>65</v>
      </c>
      <c r="C28" s="38">
        <v>4</v>
      </c>
      <c r="D28" s="79">
        <v>243461.85</v>
      </c>
      <c r="E28" s="79">
        <v>0</v>
      </c>
      <c r="F28" s="79">
        <v>0</v>
      </c>
      <c r="G28" s="79">
        <v>0</v>
      </c>
      <c r="H28" s="78">
        <v>243461.85</v>
      </c>
    </row>
    <row r="29" spans="2:8">
      <c r="B29" s="41" t="s">
        <v>66</v>
      </c>
      <c r="C29" s="38">
        <v>0</v>
      </c>
      <c r="D29" s="79">
        <v>0</v>
      </c>
      <c r="E29" s="79">
        <v>0</v>
      </c>
      <c r="F29" s="79">
        <v>0</v>
      </c>
      <c r="G29" s="79">
        <v>0</v>
      </c>
      <c r="H29" s="78">
        <v>0</v>
      </c>
    </row>
    <row r="30" spans="2:8">
      <c r="B30" s="41" t="s">
        <v>67</v>
      </c>
      <c r="C30" s="38">
        <v>38</v>
      </c>
      <c r="D30" s="79">
        <v>5304630.4000000004</v>
      </c>
      <c r="E30" s="79">
        <v>1297955.5000000002</v>
      </c>
      <c r="F30" s="79">
        <v>25898242.449999999</v>
      </c>
      <c r="G30" s="79">
        <v>11655928.770000005</v>
      </c>
      <c r="H30" s="78">
        <v>44156757.120000005</v>
      </c>
    </row>
    <row r="31" spans="2:8">
      <c r="B31" s="41" t="s">
        <v>68</v>
      </c>
      <c r="C31" s="38">
        <v>0</v>
      </c>
      <c r="D31" s="178">
        <v>0</v>
      </c>
      <c r="E31" s="178">
        <v>0</v>
      </c>
      <c r="F31" s="178">
        <v>0</v>
      </c>
      <c r="G31" s="178">
        <v>0</v>
      </c>
      <c r="H31" s="175">
        <v>0</v>
      </c>
    </row>
    <row r="32" spans="2:8">
      <c r="B32" s="64" t="s">
        <v>258</v>
      </c>
      <c r="C32" s="36"/>
      <c r="D32" s="36"/>
      <c r="E32" s="3"/>
      <c r="F32" s="3"/>
      <c r="G32" s="3"/>
      <c r="H32" s="3"/>
    </row>
    <row r="33" spans="2:2" s="69" customFormat="1">
      <c r="B33" s="68" t="s">
        <v>229</v>
      </c>
    </row>
    <row r="34" spans="2:2" s="69" customFormat="1">
      <c r="B34"/>
    </row>
  </sheetData>
  <mergeCells count="5">
    <mergeCell ref="A1:N1"/>
    <mergeCell ref="D5:G5"/>
    <mergeCell ref="H5:H6"/>
    <mergeCell ref="B5:B6"/>
    <mergeCell ref="C5:C6"/>
  </mergeCells>
  <hyperlinks>
    <hyperlink ref="J5" location="'ÍNDICE '!A1" display="ÍNDICE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showGridLines="0" zoomScaleNormal="100" workbookViewId="0">
      <selection sqref="A1:U1"/>
    </sheetView>
  </sheetViews>
  <sheetFormatPr baseColWidth="10" defaultRowHeight="15.75"/>
  <cols>
    <col min="2" max="2" width="15.5" customWidth="1"/>
    <col min="3" max="3" width="13.625" customWidth="1"/>
    <col min="5" max="5" width="15.125" customWidth="1"/>
    <col min="7" max="7" width="13.625" customWidth="1"/>
    <col min="9" max="9" width="6.5" bestFit="1" customWidth="1"/>
    <col min="18" max="19" width="11" style="185"/>
  </cols>
  <sheetData>
    <row r="1" spans="1:24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</row>
    <row r="2" spans="1:24">
      <c r="B2" s="135" t="s">
        <v>247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T2" s="185"/>
      <c r="U2" s="185"/>
      <c r="V2" s="185"/>
      <c r="W2" s="185"/>
      <c r="X2" s="136" t="s">
        <v>184</v>
      </c>
    </row>
    <row r="3" spans="1:24" s="357" customFormat="1">
      <c r="B3" s="358" t="s">
        <v>418</v>
      </c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  <c r="R3" s="359"/>
      <c r="S3" s="359"/>
    </row>
    <row r="5" spans="1:24">
      <c r="B5" s="376" t="s">
        <v>69</v>
      </c>
      <c r="C5" s="377" t="s">
        <v>340</v>
      </c>
      <c r="D5" s="378"/>
      <c r="E5" s="378"/>
      <c r="F5" s="378"/>
      <c r="G5" s="379"/>
      <c r="H5" s="190"/>
      <c r="I5" s="136" t="s">
        <v>184</v>
      </c>
      <c r="J5" s="190"/>
      <c r="K5" s="190"/>
      <c r="L5" s="190"/>
      <c r="M5" s="190"/>
      <c r="N5" s="190"/>
      <c r="O5" s="190"/>
    </row>
    <row r="6" spans="1:24" ht="40.5">
      <c r="B6" s="376"/>
      <c r="C6" s="335" t="s">
        <v>339</v>
      </c>
      <c r="D6" s="380" t="s">
        <v>241</v>
      </c>
      <c r="E6" s="380"/>
      <c r="F6" s="380" t="s">
        <v>242</v>
      </c>
      <c r="G6" s="380"/>
      <c r="H6" s="190"/>
      <c r="I6" s="190"/>
      <c r="J6" s="190"/>
      <c r="K6" s="190"/>
      <c r="L6" s="190"/>
      <c r="M6" s="190"/>
      <c r="N6" s="190"/>
      <c r="O6" s="190"/>
    </row>
    <row r="7" spans="1:24">
      <c r="B7" s="376"/>
      <c r="C7" s="186" t="s">
        <v>75</v>
      </c>
      <c r="D7" s="186" t="s">
        <v>75</v>
      </c>
      <c r="E7" s="186" t="s">
        <v>76</v>
      </c>
      <c r="F7" s="186" t="s">
        <v>75</v>
      </c>
      <c r="G7" s="186" t="s">
        <v>76</v>
      </c>
      <c r="H7" s="191"/>
      <c r="I7" s="191"/>
      <c r="J7" s="191"/>
      <c r="K7" s="191"/>
      <c r="L7" s="191"/>
      <c r="M7" s="191"/>
      <c r="N7" s="191"/>
      <c r="O7" s="191"/>
    </row>
    <row r="8" spans="1:24">
      <c r="B8" s="132" t="s">
        <v>77</v>
      </c>
      <c r="C8" s="22">
        <v>240</v>
      </c>
      <c r="D8" s="22">
        <v>149</v>
      </c>
      <c r="E8" s="257">
        <v>0.62083333333333335</v>
      </c>
      <c r="F8" s="22">
        <v>91</v>
      </c>
      <c r="G8" s="257">
        <v>0.37916666666666665</v>
      </c>
      <c r="H8" s="254"/>
      <c r="I8" s="193"/>
      <c r="J8" s="192"/>
      <c r="K8" s="193"/>
      <c r="L8" s="192"/>
      <c r="M8" s="193"/>
      <c r="N8" s="192"/>
      <c r="O8" s="193"/>
    </row>
    <row r="9" spans="1:24" ht="16.5">
      <c r="B9" s="14" t="s">
        <v>45</v>
      </c>
      <c r="C9" s="10">
        <v>3</v>
      </c>
      <c r="D9" s="10">
        <v>1</v>
      </c>
      <c r="E9" s="258">
        <v>0.33333333333333331</v>
      </c>
      <c r="F9" s="10">
        <v>2</v>
      </c>
      <c r="G9" s="258">
        <v>0.66666666666666663</v>
      </c>
      <c r="H9" s="254"/>
      <c r="I9" s="195"/>
      <c r="J9" s="196"/>
      <c r="K9" s="195"/>
      <c r="L9" s="194"/>
      <c r="M9" s="195"/>
      <c r="N9" s="194"/>
      <c r="O9" s="195"/>
    </row>
    <row r="10" spans="1:24" ht="16.5">
      <c r="B10" s="14" t="s">
        <v>46</v>
      </c>
      <c r="C10" s="10">
        <v>2</v>
      </c>
      <c r="D10" s="10">
        <v>0</v>
      </c>
      <c r="E10" s="258">
        <v>0</v>
      </c>
      <c r="F10" s="10">
        <v>2</v>
      </c>
      <c r="G10" s="258">
        <v>1</v>
      </c>
      <c r="H10" s="254"/>
      <c r="I10" s="195"/>
      <c r="J10" s="196"/>
      <c r="K10" s="195"/>
      <c r="L10" s="194"/>
      <c r="M10" s="195"/>
      <c r="N10" s="194"/>
      <c r="O10" s="195"/>
    </row>
    <row r="11" spans="1:24" ht="16.5">
      <c r="B11" s="14" t="s">
        <v>78</v>
      </c>
      <c r="C11" s="10">
        <v>10</v>
      </c>
      <c r="D11" s="10">
        <v>6</v>
      </c>
      <c r="E11" s="258">
        <v>0.6</v>
      </c>
      <c r="F11" s="10">
        <v>4</v>
      </c>
      <c r="G11" s="258">
        <v>0.4</v>
      </c>
      <c r="H11" s="254"/>
      <c r="I11" s="195"/>
      <c r="J11" s="196"/>
      <c r="K11" s="195"/>
      <c r="L11" s="194"/>
      <c r="M11" s="195"/>
      <c r="N11" s="194"/>
      <c r="O11" s="195"/>
    </row>
    <row r="12" spans="1:24" ht="16.5">
      <c r="B12" s="14" t="s">
        <v>48</v>
      </c>
      <c r="C12" s="10">
        <v>15</v>
      </c>
      <c r="D12" s="10">
        <v>6</v>
      </c>
      <c r="E12" s="258">
        <v>0.4</v>
      </c>
      <c r="F12" s="10">
        <v>9</v>
      </c>
      <c r="G12" s="258">
        <v>0.6</v>
      </c>
      <c r="H12" s="254"/>
      <c r="I12" s="195"/>
      <c r="J12" s="196"/>
      <c r="K12" s="195"/>
      <c r="L12" s="194"/>
      <c r="M12" s="195"/>
      <c r="N12" s="194"/>
      <c r="O12" s="195"/>
    </row>
    <row r="13" spans="1:24" ht="16.5">
      <c r="B13" s="14" t="s">
        <v>49</v>
      </c>
      <c r="C13" s="10">
        <v>2</v>
      </c>
      <c r="D13" s="10">
        <v>0</v>
      </c>
      <c r="E13" s="258">
        <v>0</v>
      </c>
      <c r="F13" s="10">
        <v>2</v>
      </c>
      <c r="G13" s="258">
        <v>1</v>
      </c>
      <c r="H13" s="254"/>
      <c r="I13" s="195"/>
      <c r="J13" s="196"/>
      <c r="K13" s="195"/>
      <c r="L13" s="194"/>
      <c r="M13" s="195"/>
      <c r="N13" s="194"/>
      <c r="O13" s="195"/>
    </row>
    <row r="14" spans="1:24" ht="16.5">
      <c r="B14" s="14" t="s">
        <v>50</v>
      </c>
      <c r="C14" s="10">
        <v>8</v>
      </c>
      <c r="D14" s="10">
        <v>2</v>
      </c>
      <c r="E14" s="258">
        <v>0.25</v>
      </c>
      <c r="F14" s="10">
        <v>6</v>
      </c>
      <c r="G14" s="258">
        <v>0.75</v>
      </c>
      <c r="H14" s="254"/>
      <c r="I14" s="195"/>
      <c r="J14" s="196"/>
      <c r="K14" s="195"/>
      <c r="L14" s="194"/>
      <c r="M14" s="195"/>
      <c r="N14" s="194"/>
      <c r="O14" s="195"/>
    </row>
    <row r="15" spans="1:24" ht="16.5">
      <c r="B15" s="14" t="s">
        <v>51</v>
      </c>
      <c r="C15" s="10">
        <v>5</v>
      </c>
      <c r="D15" s="10">
        <v>3</v>
      </c>
      <c r="E15" s="258">
        <v>0.6</v>
      </c>
      <c r="F15" s="10">
        <v>2</v>
      </c>
      <c r="G15" s="258">
        <v>0.4</v>
      </c>
      <c r="H15" s="254"/>
      <c r="I15" s="195"/>
      <c r="J15" s="196"/>
      <c r="K15" s="195"/>
      <c r="L15" s="194"/>
      <c r="M15" s="195"/>
      <c r="N15" s="194"/>
      <c r="O15" s="195"/>
    </row>
    <row r="16" spans="1:24" ht="16.5">
      <c r="B16" s="14" t="s">
        <v>52</v>
      </c>
      <c r="C16" s="10">
        <v>11</v>
      </c>
      <c r="D16" s="10">
        <v>7</v>
      </c>
      <c r="E16" s="258">
        <v>0.63636363636363635</v>
      </c>
      <c r="F16" s="10">
        <v>4</v>
      </c>
      <c r="G16" s="258">
        <v>0.36363636363636365</v>
      </c>
      <c r="H16" s="254"/>
      <c r="I16" s="195"/>
      <c r="J16" s="196"/>
      <c r="K16" s="195"/>
      <c r="L16" s="194"/>
      <c r="M16" s="195"/>
      <c r="N16" s="194"/>
      <c r="O16" s="195"/>
    </row>
    <row r="17" spans="2:15" ht="16.5">
      <c r="B17" s="14" t="s">
        <v>53</v>
      </c>
      <c r="C17" s="10">
        <v>0</v>
      </c>
      <c r="D17" s="10">
        <v>0</v>
      </c>
      <c r="E17" s="258">
        <v>0</v>
      </c>
      <c r="F17" s="10">
        <v>0</v>
      </c>
      <c r="G17" s="258">
        <v>0</v>
      </c>
      <c r="H17" s="254"/>
      <c r="I17" s="195"/>
      <c r="J17" s="196"/>
      <c r="K17" s="195"/>
      <c r="L17" s="194"/>
      <c r="M17" s="195"/>
      <c r="N17" s="194"/>
      <c r="O17" s="195"/>
    </row>
    <row r="18" spans="2:15" ht="16.5">
      <c r="B18" s="14" t="s">
        <v>54</v>
      </c>
      <c r="C18" s="10">
        <v>8</v>
      </c>
      <c r="D18" s="10">
        <v>3</v>
      </c>
      <c r="E18" s="258">
        <v>0.375</v>
      </c>
      <c r="F18" s="10">
        <v>5</v>
      </c>
      <c r="G18" s="258">
        <v>0.625</v>
      </c>
      <c r="H18" s="254"/>
      <c r="I18" s="195"/>
      <c r="J18" s="196"/>
      <c r="K18" s="195"/>
      <c r="L18" s="194"/>
      <c r="M18" s="195"/>
      <c r="N18" s="194"/>
      <c r="O18" s="195"/>
    </row>
    <row r="19" spans="2:15" ht="16.5">
      <c r="B19" s="14" t="s">
        <v>55</v>
      </c>
      <c r="C19" s="10">
        <v>23</v>
      </c>
      <c r="D19" s="10">
        <v>13</v>
      </c>
      <c r="E19" s="258">
        <v>0.56521739130434778</v>
      </c>
      <c r="F19" s="10">
        <v>10</v>
      </c>
      <c r="G19" s="258">
        <v>0.43478260869565216</v>
      </c>
      <c r="H19" s="254"/>
      <c r="I19" s="195"/>
      <c r="J19" s="196"/>
      <c r="K19" s="195"/>
      <c r="L19" s="194"/>
      <c r="M19" s="195"/>
      <c r="N19" s="194"/>
      <c r="O19" s="195"/>
    </row>
    <row r="20" spans="2:15" ht="16.5">
      <c r="B20" s="14" t="s">
        <v>56</v>
      </c>
      <c r="C20" s="10">
        <v>7</v>
      </c>
      <c r="D20" s="10">
        <v>4</v>
      </c>
      <c r="E20" s="258">
        <v>0.5714285714285714</v>
      </c>
      <c r="F20" s="10">
        <v>3</v>
      </c>
      <c r="G20" s="258">
        <v>0.42857142857142855</v>
      </c>
      <c r="H20" s="254"/>
      <c r="I20" s="195"/>
      <c r="J20" s="196"/>
      <c r="K20" s="195"/>
      <c r="L20" s="194"/>
      <c r="M20" s="195"/>
      <c r="N20" s="194"/>
      <c r="O20" s="195"/>
    </row>
    <row r="21" spans="2:15" ht="16.5">
      <c r="B21" s="14" t="s">
        <v>57</v>
      </c>
      <c r="C21" s="10">
        <v>6</v>
      </c>
      <c r="D21" s="10">
        <v>4</v>
      </c>
      <c r="E21" s="258">
        <v>0.66666666666666663</v>
      </c>
      <c r="F21" s="10">
        <v>2</v>
      </c>
      <c r="G21" s="258">
        <v>0.33333333333333331</v>
      </c>
      <c r="H21" s="254"/>
      <c r="I21" s="195"/>
      <c r="J21" s="196"/>
      <c r="K21" s="195"/>
      <c r="L21" s="194"/>
      <c r="M21" s="195"/>
      <c r="N21" s="194"/>
      <c r="O21" s="195"/>
    </row>
    <row r="22" spans="2:15" ht="16.5">
      <c r="B22" s="14" t="s">
        <v>58</v>
      </c>
      <c r="C22" s="10">
        <v>26</v>
      </c>
      <c r="D22" s="10">
        <v>18</v>
      </c>
      <c r="E22" s="258">
        <v>0.69230769230769229</v>
      </c>
      <c r="F22" s="10">
        <v>8</v>
      </c>
      <c r="G22" s="258">
        <v>0.30769230769230771</v>
      </c>
      <c r="H22" s="254"/>
      <c r="I22" s="195"/>
      <c r="J22" s="196"/>
      <c r="K22" s="195"/>
      <c r="L22" s="194"/>
      <c r="M22" s="195"/>
      <c r="N22" s="194"/>
      <c r="O22" s="195"/>
    </row>
    <row r="23" spans="2:15" ht="28.5">
      <c r="B23" s="14" t="s">
        <v>59</v>
      </c>
      <c r="C23" s="10">
        <v>5</v>
      </c>
      <c r="D23" s="10">
        <v>2</v>
      </c>
      <c r="E23" s="258">
        <v>0.4</v>
      </c>
      <c r="F23" s="10">
        <v>3</v>
      </c>
      <c r="G23" s="258">
        <v>0.6</v>
      </c>
      <c r="H23" s="254"/>
      <c r="I23" s="195"/>
      <c r="J23" s="196"/>
      <c r="K23" s="195"/>
      <c r="L23" s="194"/>
      <c r="M23" s="195"/>
      <c r="N23" s="194"/>
      <c r="O23" s="195"/>
    </row>
    <row r="24" spans="2:15" ht="16.5">
      <c r="B24" s="14" t="s">
        <v>60</v>
      </c>
      <c r="C24" s="10">
        <v>11</v>
      </c>
      <c r="D24" s="10">
        <v>6</v>
      </c>
      <c r="E24" s="258">
        <v>0.54545454545454541</v>
      </c>
      <c r="F24" s="10">
        <v>5</v>
      </c>
      <c r="G24" s="258">
        <v>0.45454545454545453</v>
      </c>
      <c r="H24" s="254"/>
      <c r="I24" s="195"/>
      <c r="J24" s="196"/>
      <c r="K24" s="195"/>
      <c r="L24" s="194"/>
      <c r="M24" s="195"/>
      <c r="N24" s="194"/>
      <c r="O24" s="195"/>
    </row>
    <row r="25" spans="2:15" ht="16.5">
      <c r="B25" s="14" t="s">
        <v>61</v>
      </c>
      <c r="C25" s="10">
        <v>44</v>
      </c>
      <c r="D25" s="10">
        <v>38</v>
      </c>
      <c r="E25" s="258">
        <v>0.86363636363636365</v>
      </c>
      <c r="F25" s="10">
        <v>6</v>
      </c>
      <c r="G25" s="258">
        <v>0.13636363636363635</v>
      </c>
      <c r="H25" s="254"/>
      <c r="I25" s="195"/>
      <c r="J25" s="196"/>
      <c r="K25" s="195"/>
      <c r="L25" s="194"/>
      <c r="M25" s="195"/>
      <c r="N25" s="194"/>
      <c r="O25" s="195"/>
    </row>
    <row r="26" spans="2:15" ht="16.5">
      <c r="B26" s="14" t="s">
        <v>62</v>
      </c>
      <c r="C26" s="10">
        <v>9</v>
      </c>
      <c r="D26" s="10">
        <v>8</v>
      </c>
      <c r="E26" s="258">
        <v>0.88888888888888884</v>
      </c>
      <c r="F26" s="10">
        <v>1</v>
      </c>
      <c r="G26" s="258">
        <v>0.1111111111111111</v>
      </c>
      <c r="H26" s="254"/>
      <c r="I26" s="195"/>
      <c r="J26" s="196"/>
      <c r="K26" s="195"/>
      <c r="L26" s="194"/>
      <c r="M26" s="195"/>
      <c r="N26" s="194"/>
      <c r="O26" s="195"/>
    </row>
    <row r="27" spans="2:15" ht="16.5">
      <c r="B27" s="14" t="s">
        <v>63</v>
      </c>
      <c r="C27" s="10">
        <v>15</v>
      </c>
      <c r="D27" s="10">
        <v>10</v>
      </c>
      <c r="E27" s="258">
        <v>0.66666666666666663</v>
      </c>
      <c r="F27" s="10">
        <v>5</v>
      </c>
      <c r="G27" s="258">
        <v>0.33333333333333331</v>
      </c>
      <c r="H27" s="254"/>
      <c r="I27" s="195"/>
      <c r="J27" s="196"/>
      <c r="K27" s="195"/>
      <c r="L27" s="194"/>
      <c r="M27" s="195"/>
      <c r="N27" s="194"/>
      <c r="O27" s="195"/>
    </row>
    <row r="28" spans="2:15" ht="16.5">
      <c r="B28" s="14" t="s">
        <v>64</v>
      </c>
      <c r="C28" s="10">
        <v>6</v>
      </c>
      <c r="D28" s="10">
        <v>5</v>
      </c>
      <c r="E28" s="258">
        <v>0.83333333333333337</v>
      </c>
      <c r="F28" s="10">
        <v>1</v>
      </c>
      <c r="G28" s="258">
        <v>0.16666666666666666</v>
      </c>
      <c r="H28" s="254"/>
      <c r="I28" s="195"/>
      <c r="J28" s="196"/>
      <c r="K28" s="195"/>
      <c r="L28" s="194"/>
      <c r="M28" s="195"/>
      <c r="N28" s="194"/>
      <c r="O28" s="195"/>
    </row>
    <row r="29" spans="2:15" ht="28.5">
      <c r="B29" s="14" t="s">
        <v>65</v>
      </c>
      <c r="C29" s="10">
        <v>9</v>
      </c>
      <c r="D29" s="10">
        <v>5</v>
      </c>
      <c r="E29" s="258">
        <v>0.55555555555555558</v>
      </c>
      <c r="F29" s="10">
        <v>4</v>
      </c>
      <c r="G29" s="258">
        <v>0.44444444444444442</v>
      </c>
      <c r="H29" s="254"/>
      <c r="I29" s="195"/>
      <c r="J29" s="196"/>
      <c r="K29" s="195"/>
      <c r="L29" s="194"/>
      <c r="M29" s="195"/>
      <c r="N29" s="194"/>
      <c r="O29" s="195"/>
    </row>
    <row r="30" spans="2:15" ht="16.5">
      <c r="B30" s="14" t="s">
        <v>66</v>
      </c>
      <c r="C30" s="10">
        <v>4</v>
      </c>
      <c r="D30" s="10">
        <v>3</v>
      </c>
      <c r="E30" s="258">
        <v>0.75</v>
      </c>
      <c r="F30" s="10">
        <v>1</v>
      </c>
      <c r="G30" s="258">
        <v>0.25</v>
      </c>
      <c r="H30" s="254"/>
      <c r="I30" s="195"/>
      <c r="J30" s="196"/>
      <c r="K30" s="195"/>
      <c r="L30" s="194"/>
      <c r="M30" s="195"/>
      <c r="N30" s="194"/>
      <c r="O30" s="195"/>
    </row>
    <row r="31" spans="2:15" ht="16.5">
      <c r="B31" s="14" t="s">
        <v>67</v>
      </c>
      <c r="C31" s="10">
        <v>8</v>
      </c>
      <c r="D31" s="10">
        <v>3</v>
      </c>
      <c r="E31" s="258">
        <v>0.375</v>
      </c>
      <c r="F31" s="10">
        <v>5</v>
      </c>
      <c r="G31" s="258">
        <v>0.625</v>
      </c>
      <c r="H31" s="254"/>
      <c r="I31" s="195"/>
      <c r="J31" s="196"/>
      <c r="K31" s="195"/>
      <c r="L31" s="194"/>
      <c r="M31" s="195"/>
      <c r="N31" s="194"/>
      <c r="O31" s="195"/>
    </row>
    <row r="32" spans="2:15" ht="16.5">
      <c r="B32" s="14" t="s">
        <v>68</v>
      </c>
      <c r="C32" s="10">
        <v>3</v>
      </c>
      <c r="D32" s="10">
        <v>2</v>
      </c>
      <c r="E32" s="258">
        <v>0.66666666666666663</v>
      </c>
      <c r="F32" s="10">
        <v>1</v>
      </c>
      <c r="G32" s="258">
        <v>0.33333333333333331</v>
      </c>
      <c r="H32" s="254"/>
      <c r="I32" s="195"/>
      <c r="J32" s="196"/>
      <c r="K32" s="195"/>
      <c r="L32" s="194"/>
      <c r="M32" s="195"/>
      <c r="N32" s="194"/>
      <c r="O32" s="195"/>
    </row>
    <row r="33" spans="2:20" ht="16.5">
      <c r="B33" s="64" t="s">
        <v>258</v>
      </c>
      <c r="C33" s="65"/>
      <c r="D33" s="65"/>
      <c r="E33" s="65"/>
      <c r="F33" s="65"/>
      <c r="G33" s="65"/>
      <c r="H33" s="254"/>
      <c r="I33" s="65"/>
      <c r="J33" s="65"/>
      <c r="K33" s="65"/>
      <c r="L33" s="65"/>
      <c r="M33" s="65"/>
      <c r="N33" s="65"/>
      <c r="O33" s="65"/>
      <c r="P33" s="65"/>
      <c r="Q33" s="65"/>
      <c r="R33" s="66"/>
      <c r="S33" s="67"/>
    </row>
    <row r="34" spans="2:20">
      <c r="B34" s="13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T34" s="136"/>
    </row>
  </sheetData>
  <mergeCells count="5">
    <mergeCell ref="A1:U1"/>
    <mergeCell ref="B5:B7"/>
    <mergeCell ref="C5:G5"/>
    <mergeCell ref="D6:E6"/>
    <mergeCell ref="F6:G6"/>
  </mergeCells>
  <hyperlinks>
    <hyperlink ref="I5" location="'ÍNDICE '!A1" display="ÍNDICE"/>
    <hyperlink ref="X2" location="'ÍNDICE '!A1" display="ÍNDICE"/>
  </hyperlink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Normal="100" workbookViewId="0">
      <selection activeCell="H28" sqref="H28"/>
    </sheetView>
  </sheetViews>
  <sheetFormatPr baseColWidth="10" defaultRowHeight="15.75"/>
  <cols>
    <col min="2" max="2" width="28.5" customWidth="1"/>
    <col min="3" max="3" width="13.875" customWidth="1"/>
    <col min="4" max="4" width="14.375" customWidth="1"/>
    <col min="5" max="5" width="12.75" customWidth="1"/>
    <col min="6" max="6" width="11.5" bestFit="1" customWidth="1"/>
    <col min="7" max="7" width="16.25" style="55" customWidth="1"/>
    <col min="8" max="8" width="14.125" customWidth="1"/>
    <col min="9" max="9" width="13.375" bestFit="1" customWidth="1"/>
  </cols>
  <sheetData>
    <row r="1" spans="1:22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</row>
    <row r="2" spans="1:22">
      <c r="B2" s="135" t="s">
        <v>210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2">
      <c r="B3" s="135" t="s">
        <v>201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4" spans="1:22">
      <c r="A4" s="134"/>
      <c r="B4" s="134"/>
      <c r="C4" s="134"/>
      <c r="D4" s="134"/>
      <c r="E4" s="134"/>
      <c r="F4" s="134"/>
      <c r="G4" s="134"/>
      <c r="H4" s="134"/>
      <c r="I4" s="134"/>
      <c r="K4" s="134"/>
      <c r="L4" s="134"/>
      <c r="M4" s="134"/>
      <c r="N4" s="134"/>
      <c r="O4" s="134"/>
      <c r="P4" s="134"/>
      <c r="Q4" s="134"/>
      <c r="R4" s="134"/>
      <c r="S4" s="134"/>
    </row>
    <row r="5" spans="1:22">
      <c r="A5" s="142"/>
      <c r="B5" s="416" t="s">
        <v>69</v>
      </c>
      <c r="C5" s="416" t="s">
        <v>113</v>
      </c>
      <c r="D5" s="408" t="s">
        <v>148</v>
      </c>
      <c r="E5" s="415"/>
      <c r="F5" s="415"/>
      <c r="G5" s="409"/>
      <c r="H5" s="416" t="s">
        <v>104</v>
      </c>
      <c r="I5" s="142"/>
      <c r="J5" s="139" t="s">
        <v>184</v>
      </c>
      <c r="K5" s="142"/>
      <c r="L5" s="142"/>
      <c r="M5" s="142"/>
      <c r="N5" s="142"/>
      <c r="O5" s="142"/>
      <c r="P5" s="142"/>
      <c r="Q5" s="142"/>
      <c r="R5" s="142"/>
      <c r="S5" s="142"/>
    </row>
    <row r="6" spans="1:22" ht="40.5">
      <c r="A6" s="142"/>
      <c r="B6" s="417"/>
      <c r="C6" s="417"/>
      <c r="D6" s="143" t="s">
        <v>152</v>
      </c>
      <c r="E6" s="144" t="s">
        <v>153</v>
      </c>
      <c r="F6" s="144" t="s">
        <v>151</v>
      </c>
      <c r="G6" s="144" t="s">
        <v>154</v>
      </c>
      <c r="H6" s="417"/>
      <c r="I6" s="142"/>
      <c r="J6" s="139"/>
      <c r="K6" s="142"/>
      <c r="L6" s="142"/>
      <c r="M6" s="142"/>
      <c r="N6" s="142"/>
      <c r="O6" s="142"/>
      <c r="P6" s="142"/>
      <c r="Q6" s="142"/>
      <c r="R6" s="142"/>
      <c r="S6" s="142"/>
    </row>
    <row r="7" spans="1:22">
      <c r="B7" s="39" t="s">
        <v>77</v>
      </c>
      <c r="C7" s="60">
        <v>28</v>
      </c>
      <c r="D7" s="77">
        <v>1511794.41</v>
      </c>
      <c r="E7" s="77">
        <v>2314294.1800000006</v>
      </c>
      <c r="F7" s="77">
        <v>710196.95</v>
      </c>
      <c r="G7" s="77">
        <v>3728176.91</v>
      </c>
      <c r="H7" s="78">
        <v>8264462.4500000011</v>
      </c>
    </row>
    <row r="8" spans="1:22" ht="16.5">
      <c r="B8" s="40" t="s">
        <v>45</v>
      </c>
      <c r="C8" s="82">
        <v>0</v>
      </c>
      <c r="D8" s="80">
        <v>0</v>
      </c>
      <c r="E8" s="80">
        <v>0</v>
      </c>
      <c r="F8" s="80">
        <v>0</v>
      </c>
      <c r="G8" s="80">
        <v>0</v>
      </c>
      <c r="H8" s="78">
        <v>0</v>
      </c>
    </row>
    <row r="9" spans="1:22" ht="16.5">
      <c r="B9" s="40" t="s">
        <v>46</v>
      </c>
      <c r="C9" s="82">
        <v>0</v>
      </c>
      <c r="D9" s="80">
        <v>0</v>
      </c>
      <c r="E9" s="80">
        <v>0</v>
      </c>
      <c r="F9" s="80">
        <v>0</v>
      </c>
      <c r="G9" s="80">
        <v>0</v>
      </c>
      <c r="H9" s="78">
        <v>0</v>
      </c>
    </row>
    <row r="10" spans="1:22">
      <c r="B10" s="40" t="s">
        <v>78</v>
      </c>
      <c r="C10" s="38">
        <v>0</v>
      </c>
      <c r="D10" s="80">
        <v>0</v>
      </c>
      <c r="E10" s="80">
        <v>0</v>
      </c>
      <c r="F10" s="80">
        <v>0</v>
      </c>
      <c r="G10" s="80">
        <v>0</v>
      </c>
      <c r="H10" s="78">
        <v>0</v>
      </c>
    </row>
    <row r="11" spans="1:22">
      <c r="B11" s="40" t="s">
        <v>48</v>
      </c>
      <c r="C11" s="38">
        <v>0</v>
      </c>
      <c r="D11" s="80">
        <v>0</v>
      </c>
      <c r="E11" s="80">
        <v>0</v>
      </c>
      <c r="F11" s="80">
        <v>0</v>
      </c>
      <c r="G11" s="80">
        <v>0</v>
      </c>
      <c r="H11" s="78">
        <v>0</v>
      </c>
    </row>
    <row r="12" spans="1:22">
      <c r="B12" s="40" t="s">
        <v>49</v>
      </c>
      <c r="C12" s="38">
        <v>0</v>
      </c>
      <c r="D12" s="80">
        <v>0</v>
      </c>
      <c r="E12" s="80">
        <v>0</v>
      </c>
      <c r="F12" s="80">
        <v>0</v>
      </c>
      <c r="G12" s="80">
        <v>0</v>
      </c>
      <c r="H12" s="78">
        <v>0</v>
      </c>
    </row>
    <row r="13" spans="1:22" ht="16.5">
      <c r="B13" s="18" t="s">
        <v>50</v>
      </c>
      <c r="C13" s="38">
        <v>0</v>
      </c>
      <c r="D13" s="80">
        <v>0</v>
      </c>
      <c r="E13" s="80">
        <v>0</v>
      </c>
      <c r="F13" s="80">
        <v>0</v>
      </c>
      <c r="G13" s="80">
        <v>0</v>
      </c>
      <c r="H13" s="78">
        <v>0</v>
      </c>
    </row>
    <row r="14" spans="1:22">
      <c r="B14" s="41" t="s">
        <v>51</v>
      </c>
      <c r="C14" s="38">
        <v>0</v>
      </c>
      <c r="D14" s="80">
        <v>0</v>
      </c>
      <c r="E14" s="80">
        <v>0</v>
      </c>
      <c r="F14" s="80">
        <v>0</v>
      </c>
      <c r="G14" s="80">
        <v>0</v>
      </c>
      <c r="H14" s="78">
        <v>0</v>
      </c>
    </row>
    <row r="15" spans="1:22">
      <c r="B15" s="41" t="s">
        <v>235</v>
      </c>
      <c r="C15" s="38">
        <v>1</v>
      </c>
      <c r="D15" s="79">
        <v>0</v>
      </c>
      <c r="E15" s="79">
        <v>0</v>
      </c>
      <c r="F15" s="79">
        <v>0</v>
      </c>
      <c r="G15" s="79">
        <v>0</v>
      </c>
      <c r="H15" s="78">
        <v>0</v>
      </c>
    </row>
    <row r="16" spans="1:22">
      <c r="B16" s="41" t="s">
        <v>53</v>
      </c>
      <c r="C16" s="38">
        <v>0</v>
      </c>
      <c r="D16" s="79">
        <v>0</v>
      </c>
      <c r="E16" s="79">
        <v>0</v>
      </c>
      <c r="F16" s="79">
        <v>0</v>
      </c>
      <c r="G16" s="79">
        <v>0</v>
      </c>
      <c r="H16" s="78">
        <v>0</v>
      </c>
    </row>
    <row r="17" spans="2:8">
      <c r="B17" s="32" t="s">
        <v>54</v>
      </c>
      <c r="C17" s="38">
        <v>0</v>
      </c>
      <c r="D17" s="79">
        <v>0</v>
      </c>
      <c r="E17" s="79">
        <v>0</v>
      </c>
      <c r="F17" s="79">
        <v>0</v>
      </c>
      <c r="G17" s="79">
        <v>0</v>
      </c>
      <c r="H17" s="78">
        <v>0</v>
      </c>
    </row>
    <row r="18" spans="2:8">
      <c r="B18" s="41" t="s">
        <v>55</v>
      </c>
      <c r="C18" s="38">
        <v>0</v>
      </c>
      <c r="D18" s="79">
        <v>0</v>
      </c>
      <c r="E18" s="79">
        <v>0</v>
      </c>
      <c r="F18" s="79">
        <v>0</v>
      </c>
      <c r="G18" s="79">
        <v>0</v>
      </c>
      <c r="H18" s="78">
        <v>0</v>
      </c>
    </row>
    <row r="19" spans="2:8">
      <c r="B19" s="41" t="s">
        <v>56</v>
      </c>
      <c r="C19" s="38">
        <v>0</v>
      </c>
      <c r="D19" s="79">
        <v>0</v>
      </c>
      <c r="E19" s="79">
        <v>0</v>
      </c>
      <c r="F19" s="79">
        <v>0</v>
      </c>
      <c r="G19" s="79">
        <v>0</v>
      </c>
      <c r="H19" s="78">
        <v>0</v>
      </c>
    </row>
    <row r="20" spans="2:8">
      <c r="B20" s="32" t="s">
        <v>57</v>
      </c>
      <c r="C20" s="38">
        <v>0</v>
      </c>
      <c r="D20" s="79">
        <v>0</v>
      </c>
      <c r="E20" s="79">
        <v>0</v>
      </c>
      <c r="F20" s="79">
        <v>0</v>
      </c>
      <c r="G20" s="79">
        <v>0</v>
      </c>
      <c r="H20" s="78">
        <v>0</v>
      </c>
    </row>
    <row r="21" spans="2:8">
      <c r="B21" s="41" t="s">
        <v>58</v>
      </c>
      <c r="C21" s="38">
        <v>1</v>
      </c>
      <c r="D21" s="80">
        <v>58789.64</v>
      </c>
      <c r="E21" s="80">
        <v>0</v>
      </c>
      <c r="F21" s="80">
        <v>0</v>
      </c>
      <c r="G21" s="80">
        <v>2784251</v>
      </c>
      <c r="H21" s="78">
        <v>2843040.64</v>
      </c>
    </row>
    <row r="22" spans="2:8" ht="16.5">
      <c r="B22" s="18" t="s">
        <v>59</v>
      </c>
      <c r="C22" s="38">
        <v>1</v>
      </c>
      <c r="D22" s="79">
        <v>125424.96000000001</v>
      </c>
      <c r="E22" s="79">
        <v>60000</v>
      </c>
      <c r="F22" s="79">
        <v>0</v>
      </c>
      <c r="G22" s="79">
        <v>0</v>
      </c>
      <c r="H22" s="78">
        <v>185424.96000000002</v>
      </c>
    </row>
    <row r="23" spans="2:8">
      <c r="B23" s="41" t="s">
        <v>60</v>
      </c>
      <c r="C23" s="38">
        <v>7</v>
      </c>
      <c r="D23" s="79">
        <v>0</v>
      </c>
      <c r="E23" s="79">
        <v>110713.72999999998</v>
      </c>
      <c r="F23" s="79">
        <v>0</v>
      </c>
      <c r="G23" s="79">
        <v>0</v>
      </c>
      <c r="H23" s="78">
        <v>110713.72999999998</v>
      </c>
    </row>
    <row r="24" spans="2:8">
      <c r="B24" s="41" t="s">
        <v>61</v>
      </c>
      <c r="C24" s="38">
        <v>1</v>
      </c>
      <c r="D24" s="79">
        <v>300354.71000000002</v>
      </c>
      <c r="E24" s="79">
        <v>0</v>
      </c>
      <c r="F24" s="79">
        <v>0</v>
      </c>
      <c r="G24" s="79">
        <v>943925.91</v>
      </c>
      <c r="H24" s="78">
        <v>1244280.6200000001</v>
      </c>
    </row>
    <row r="25" spans="2:8">
      <c r="B25" s="41" t="s">
        <v>62</v>
      </c>
      <c r="C25" s="38">
        <v>1</v>
      </c>
      <c r="D25" s="79">
        <v>835525.82</v>
      </c>
      <c r="E25" s="79">
        <v>125328.87</v>
      </c>
      <c r="F25" s="79">
        <v>710196.95</v>
      </c>
      <c r="G25" s="79">
        <v>0</v>
      </c>
      <c r="H25" s="78">
        <v>1671051.64</v>
      </c>
    </row>
    <row r="26" spans="2:8">
      <c r="B26" s="32" t="s">
        <v>63</v>
      </c>
      <c r="C26" s="38">
        <v>0</v>
      </c>
      <c r="D26" s="79">
        <v>0</v>
      </c>
      <c r="E26" s="79">
        <v>0</v>
      </c>
      <c r="F26" s="79">
        <v>0</v>
      </c>
      <c r="G26" s="79">
        <v>0</v>
      </c>
      <c r="H26" s="78">
        <v>0</v>
      </c>
    </row>
    <row r="27" spans="2:8">
      <c r="B27" s="41" t="s">
        <v>64</v>
      </c>
      <c r="C27" s="38">
        <v>0</v>
      </c>
      <c r="D27" s="79">
        <v>0</v>
      </c>
      <c r="E27" s="79">
        <v>0</v>
      </c>
      <c r="F27" s="79">
        <v>0</v>
      </c>
      <c r="G27" s="79">
        <v>0</v>
      </c>
      <c r="H27" s="78">
        <v>0</v>
      </c>
    </row>
    <row r="28" spans="2:8">
      <c r="B28" s="41" t="s">
        <v>65</v>
      </c>
      <c r="C28" s="38">
        <v>0</v>
      </c>
      <c r="D28" s="80">
        <v>0</v>
      </c>
      <c r="E28" s="80">
        <v>0</v>
      </c>
      <c r="F28" s="80">
        <v>0</v>
      </c>
      <c r="G28" s="80">
        <v>0</v>
      </c>
      <c r="H28" s="78">
        <v>0</v>
      </c>
    </row>
    <row r="29" spans="2:8">
      <c r="B29" s="41" t="s">
        <v>66</v>
      </c>
      <c r="C29" s="38">
        <v>13</v>
      </c>
      <c r="D29" s="79">
        <v>0</v>
      </c>
      <c r="E29" s="79">
        <v>1912849.1900000004</v>
      </c>
      <c r="F29" s="79">
        <v>0</v>
      </c>
      <c r="G29" s="79">
        <v>0</v>
      </c>
      <c r="H29" s="78">
        <v>1912849.1900000004</v>
      </c>
    </row>
    <row r="30" spans="2:8">
      <c r="B30" s="41" t="s">
        <v>67</v>
      </c>
      <c r="C30" s="38">
        <v>2</v>
      </c>
      <c r="D30" s="79">
        <v>0</v>
      </c>
      <c r="E30" s="79">
        <v>105402.39</v>
      </c>
      <c r="F30" s="79">
        <v>0</v>
      </c>
      <c r="G30" s="79">
        <v>0</v>
      </c>
      <c r="H30" s="78">
        <v>105402.39</v>
      </c>
    </row>
    <row r="31" spans="2:8">
      <c r="B31" s="41" t="s">
        <v>68</v>
      </c>
      <c r="C31" s="38">
        <v>1</v>
      </c>
      <c r="D31" s="80">
        <v>191699.28</v>
      </c>
      <c r="E31" s="80">
        <v>0</v>
      </c>
      <c r="F31" s="80">
        <v>0</v>
      </c>
      <c r="G31" s="80">
        <v>0</v>
      </c>
      <c r="H31" s="78">
        <v>191699.28</v>
      </c>
    </row>
    <row r="32" spans="2:8">
      <c r="B32" s="64" t="s">
        <v>258</v>
      </c>
      <c r="C32" s="36"/>
      <c r="D32" s="36"/>
      <c r="E32" s="3"/>
      <c r="F32" s="3"/>
      <c r="G32" s="3"/>
      <c r="H32" s="3"/>
    </row>
    <row r="33" spans="2:8">
      <c r="B33" s="182" t="s">
        <v>359</v>
      </c>
      <c r="G33"/>
      <c r="H33" s="55"/>
    </row>
    <row r="34" spans="2:8" s="69" customFormat="1">
      <c r="B34" s="223" t="s">
        <v>389</v>
      </c>
      <c r="F34"/>
      <c r="G34" s="55"/>
    </row>
  </sheetData>
  <mergeCells count="5">
    <mergeCell ref="A1:S1"/>
    <mergeCell ref="B5:B6"/>
    <mergeCell ref="C5:C6"/>
    <mergeCell ref="D5:G5"/>
    <mergeCell ref="H5:H6"/>
  </mergeCells>
  <hyperlinks>
    <hyperlink ref="J5" location="'ÍNDICE '!A1" display="ÍNDICE"/>
  </hyperlink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showGridLines="0" zoomScaleNormal="100" workbookViewId="0">
      <selection activeCell="B33" sqref="B33"/>
    </sheetView>
  </sheetViews>
  <sheetFormatPr baseColWidth="10" defaultRowHeight="15.75"/>
  <cols>
    <col min="2" max="2" width="28.5" customWidth="1"/>
    <col min="3" max="3" width="15.625" customWidth="1"/>
  </cols>
  <sheetData>
    <row r="1" spans="1:26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</row>
    <row r="2" spans="1:26">
      <c r="B2" s="135" t="s">
        <v>212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6">
      <c r="B3" s="135" t="s">
        <v>202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5" spans="1:26">
      <c r="B5" s="430" t="s">
        <v>116</v>
      </c>
      <c r="C5" s="430" t="s">
        <v>117</v>
      </c>
      <c r="E5" s="139" t="s">
        <v>184</v>
      </c>
    </row>
    <row r="6" spans="1:26">
      <c r="B6" s="430"/>
      <c r="C6" s="430"/>
    </row>
    <row r="7" spans="1:26">
      <c r="B7" s="430"/>
      <c r="C7" s="430"/>
    </row>
    <row r="8" spans="1:26">
      <c r="B8" s="46" t="s">
        <v>45</v>
      </c>
      <c r="C8" s="48" t="s">
        <v>118</v>
      </c>
    </row>
    <row r="9" spans="1:26">
      <c r="B9" s="46" t="s">
        <v>46</v>
      </c>
      <c r="C9" s="48" t="s">
        <v>119</v>
      </c>
    </row>
    <row r="10" spans="1:26">
      <c r="B10" s="46" t="s">
        <v>47</v>
      </c>
      <c r="C10" s="48" t="s">
        <v>118</v>
      </c>
    </row>
    <row r="11" spans="1:26">
      <c r="B11" s="46" t="s">
        <v>48</v>
      </c>
      <c r="C11" s="48" t="s">
        <v>119</v>
      </c>
    </row>
    <row r="12" spans="1:26">
      <c r="B12" s="46" t="s">
        <v>49</v>
      </c>
      <c r="C12" s="48" t="s">
        <v>118</v>
      </c>
    </row>
    <row r="13" spans="1:26">
      <c r="B13" s="46" t="s">
        <v>50</v>
      </c>
      <c r="C13" s="48" t="s">
        <v>119</v>
      </c>
    </row>
    <row r="14" spans="1:26">
      <c r="B14" s="46" t="s">
        <v>51</v>
      </c>
      <c r="C14" s="48" t="s">
        <v>119</v>
      </c>
    </row>
    <row r="15" spans="1:26">
      <c r="B15" s="46" t="s">
        <v>52</v>
      </c>
      <c r="C15" s="48" t="s">
        <v>119</v>
      </c>
    </row>
    <row r="16" spans="1:26">
      <c r="B16" s="46" t="s">
        <v>53</v>
      </c>
      <c r="C16" s="48" t="s">
        <v>118</v>
      </c>
    </row>
    <row r="17" spans="2:8">
      <c r="B17" s="46" t="s">
        <v>54</v>
      </c>
      <c r="C17" s="48" t="s">
        <v>119</v>
      </c>
    </row>
    <row r="18" spans="2:8">
      <c r="B18" s="46" t="s">
        <v>55</v>
      </c>
      <c r="C18" s="48" t="s">
        <v>118</v>
      </c>
    </row>
    <row r="19" spans="2:8">
      <c r="B19" s="46" t="s">
        <v>56</v>
      </c>
      <c r="C19" s="48" t="s">
        <v>119</v>
      </c>
    </row>
    <row r="20" spans="2:8">
      <c r="B20" s="46" t="s">
        <v>57</v>
      </c>
      <c r="C20" s="48" t="s">
        <v>119</v>
      </c>
    </row>
    <row r="21" spans="2:8">
      <c r="B21" s="46" t="s">
        <v>58</v>
      </c>
      <c r="C21" s="48" t="s">
        <v>119</v>
      </c>
    </row>
    <row r="22" spans="2:8">
      <c r="B22" s="46" t="s">
        <v>59</v>
      </c>
      <c r="C22" s="48" t="s">
        <v>118</v>
      </c>
    </row>
    <row r="23" spans="2:8">
      <c r="B23" s="46" t="s">
        <v>60</v>
      </c>
      <c r="C23" s="48" t="s">
        <v>119</v>
      </c>
    </row>
    <row r="24" spans="2:8">
      <c r="B24" s="46" t="s">
        <v>61</v>
      </c>
      <c r="C24" s="48" t="s">
        <v>118</v>
      </c>
    </row>
    <row r="25" spans="2:8">
      <c r="B25" s="46" t="s">
        <v>62</v>
      </c>
      <c r="C25" s="48" t="s">
        <v>118</v>
      </c>
    </row>
    <row r="26" spans="2:8">
      <c r="B26" s="46" t="s">
        <v>63</v>
      </c>
      <c r="C26" s="48" t="s">
        <v>119</v>
      </c>
    </row>
    <row r="27" spans="2:8">
      <c r="B27" s="46" t="s">
        <v>64</v>
      </c>
      <c r="C27" s="48" t="s">
        <v>119</v>
      </c>
    </row>
    <row r="28" spans="2:8">
      <c r="B28" s="47" t="s">
        <v>65</v>
      </c>
      <c r="C28" s="48" t="s">
        <v>119</v>
      </c>
    </row>
    <row r="29" spans="2:8">
      <c r="B29" s="46" t="s">
        <v>120</v>
      </c>
      <c r="C29" s="48" t="s">
        <v>121</v>
      </c>
    </row>
    <row r="30" spans="2:8">
      <c r="B30" s="46" t="s">
        <v>67</v>
      </c>
      <c r="C30" s="48" t="s">
        <v>118</v>
      </c>
    </row>
    <row r="31" spans="2:8">
      <c r="B31" s="47" t="s">
        <v>362</v>
      </c>
      <c r="C31" s="48" t="s">
        <v>118</v>
      </c>
    </row>
    <row r="32" spans="2:8">
      <c r="B32" s="64" t="s">
        <v>258</v>
      </c>
      <c r="C32" s="36"/>
      <c r="D32" s="36"/>
      <c r="E32" s="3"/>
      <c r="F32" s="3"/>
      <c r="G32" s="3"/>
      <c r="H32" s="3"/>
    </row>
    <row r="33" spans="2:2" ht="16.5">
      <c r="B33" s="344" t="s">
        <v>361</v>
      </c>
    </row>
  </sheetData>
  <mergeCells count="3">
    <mergeCell ref="A1:Z1"/>
    <mergeCell ref="B5:B7"/>
    <mergeCell ref="C5:C7"/>
  </mergeCells>
  <hyperlinks>
    <hyperlink ref="E5" location="'ÍNDICE '!A1" display="ÍNDICE"/>
  </hyperlinks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Normal="100" workbookViewId="0">
      <selection activeCell="I6" sqref="I6"/>
    </sheetView>
  </sheetViews>
  <sheetFormatPr baseColWidth="10" defaultRowHeight="15.75"/>
  <cols>
    <col min="2" max="2" width="28.125" customWidth="1"/>
    <col min="3" max="4" width="12.25" customWidth="1"/>
    <col min="5" max="5" width="13" customWidth="1"/>
    <col min="6" max="6" width="11.5" bestFit="1" customWidth="1"/>
    <col min="7" max="7" width="13.875" customWidth="1"/>
    <col min="8" max="8" width="14.125" customWidth="1"/>
    <col min="9" max="9" width="13.5" customWidth="1"/>
  </cols>
  <sheetData>
    <row r="1" spans="1:22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</row>
    <row r="2" spans="1:22">
      <c r="B2" s="135" t="s">
        <v>214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2">
      <c r="B3" s="135" t="s">
        <v>203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4" spans="1:22">
      <c r="A4" s="134"/>
      <c r="B4" s="134"/>
      <c r="C4" s="134"/>
      <c r="D4" s="134"/>
      <c r="E4" s="134"/>
      <c r="F4" s="134"/>
      <c r="G4" s="134"/>
      <c r="H4" s="134"/>
      <c r="I4" s="134"/>
      <c r="K4" s="134"/>
      <c r="L4" s="134"/>
      <c r="M4" s="134"/>
      <c r="N4" s="134"/>
      <c r="O4" s="134"/>
      <c r="P4" s="134"/>
      <c r="Q4" s="134"/>
      <c r="R4" s="134"/>
      <c r="S4" s="134"/>
    </row>
    <row r="5" spans="1:22">
      <c r="B5" s="410" t="s">
        <v>69</v>
      </c>
      <c r="C5" s="410" t="s">
        <v>113</v>
      </c>
      <c r="D5" s="409" t="s">
        <v>148</v>
      </c>
      <c r="E5" s="410"/>
      <c r="F5" s="410"/>
      <c r="G5" s="410"/>
      <c r="H5" s="410" t="s">
        <v>104</v>
      </c>
      <c r="J5" s="139" t="s">
        <v>184</v>
      </c>
    </row>
    <row r="6" spans="1:22" ht="40.5">
      <c r="B6" s="410"/>
      <c r="C6" s="410"/>
      <c r="D6" s="99" t="s">
        <v>149</v>
      </c>
      <c r="E6" s="100" t="s">
        <v>150</v>
      </c>
      <c r="F6" s="100" t="s">
        <v>151</v>
      </c>
      <c r="G6" s="100" t="s">
        <v>154</v>
      </c>
      <c r="H6" s="410"/>
    </row>
    <row r="7" spans="1:22">
      <c r="B7" s="39" t="s">
        <v>77</v>
      </c>
      <c r="C7" s="60">
        <v>34</v>
      </c>
      <c r="D7" s="77">
        <v>9708800.6300000008</v>
      </c>
      <c r="E7" s="77">
        <v>864698.46</v>
      </c>
      <c r="F7" s="77">
        <v>0</v>
      </c>
      <c r="G7" s="77">
        <v>504870</v>
      </c>
      <c r="H7" s="78">
        <v>11078369.09</v>
      </c>
    </row>
    <row r="8" spans="1:22" ht="16.5">
      <c r="B8" s="40" t="s">
        <v>45</v>
      </c>
      <c r="C8" s="82">
        <v>2</v>
      </c>
      <c r="D8" s="79">
        <v>23800</v>
      </c>
      <c r="E8" s="79">
        <v>0</v>
      </c>
      <c r="F8" s="79">
        <v>0</v>
      </c>
      <c r="G8" s="79">
        <v>0</v>
      </c>
      <c r="H8" s="78">
        <v>23800</v>
      </c>
    </row>
    <row r="9" spans="1:22" ht="16.5">
      <c r="B9" s="40" t="s">
        <v>46</v>
      </c>
      <c r="C9" s="82">
        <v>2</v>
      </c>
      <c r="D9" s="80">
        <v>287768</v>
      </c>
      <c r="E9" s="80">
        <v>864698.46</v>
      </c>
      <c r="F9" s="80">
        <v>0</v>
      </c>
      <c r="G9" s="80">
        <v>0</v>
      </c>
      <c r="H9" s="78">
        <v>1152466.46</v>
      </c>
    </row>
    <row r="10" spans="1:22">
      <c r="B10" s="40" t="s">
        <v>78</v>
      </c>
      <c r="C10" s="38">
        <v>4</v>
      </c>
      <c r="D10" s="79">
        <v>66030.06</v>
      </c>
      <c r="E10" s="79">
        <v>0</v>
      </c>
      <c r="F10" s="79">
        <v>0</v>
      </c>
      <c r="G10" s="79">
        <v>0</v>
      </c>
      <c r="H10" s="78">
        <v>66030.06</v>
      </c>
    </row>
    <row r="11" spans="1:22">
      <c r="B11" s="40" t="s">
        <v>48</v>
      </c>
      <c r="C11" s="38">
        <v>1</v>
      </c>
      <c r="D11" s="79">
        <v>20000</v>
      </c>
      <c r="E11" s="79">
        <v>0</v>
      </c>
      <c r="F11" s="79">
        <v>0</v>
      </c>
      <c r="G11" s="79">
        <v>0</v>
      </c>
      <c r="H11" s="78">
        <v>20000</v>
      </c>
    </row>
    <row r="12" spans="1:22">
      <c r="B12" s="40" t="s">
        <v>49</v>
      </c>
      <c r="C12" s="38">
        <v>0</v>
      </c>
      <c r="D12" s="79">
        <v>0</v>
      </c>
      <c r="E12" s="79">
        <v>0</v>
      </c>
      <c r="F12" s="79">
        <v>0</v>
      </c>
      <c r="G12" s="79">
        <v>0</v>
      </c>
      <c r="H12" s="78">
        <v>0</v>
      </c>
    </row>
    <row r="13" spans="1:22" ht="16.5">
      <c r="B13" s="18" t="s">
        <v>50</v>
      </c>
      <c r="C13" s="38">
        <v>1</v>
      </c>
      <c r="D13" s="79">
        <v>2000</v>
      </c>
      <c r="E13" s="79">
        <v>0</v>
      </c>
      <c r="F13" s="79">
        <v>0</v>
      </c>
      <c r="G13" s="79">
        <v>480000</v>
      </c>
      <c r="H13" s="78">
        <v>482000</v>
      </c>
    </row>
    <row r="14" spans="1:22">
      <c r="B14" s="41" t="s">
        <v>51</v>
      </c>
      <c r="C14" s="38">
        <v>1</v>
      </c>
      <c r="D14" s="79">
        <v>5000</v>
      </c>
      <c r="E14" s="79">
        <v>0</v>
      </c>
      <c r="F14" s="79">
        <v>0</v>
      </c>
      <c r="G14" s="79">
        <v>0</v>
      </c>
      <c r="H14" s="78">
        <v>5000</v>
      </c>
    </row>
    <row r="15" spans="1:22">
      <c r="B15" s="41" t="s">
        <v>230</v>
      </c>
      <c r="C15" s="38">
        <v>1</v>
      </c>
      <c r="D15" s="79">
        <v>0</v>
      </c>
      <c r="E15" s="79">
        <v>0</v>
      </c>
      <c r="F15" s="79">
        <v>0</v>
      </c>
      <c r="G15" s="79">
        <v>0</v>
      </c>
      <c r="H15" s="78">
        <v>0</v>
      </c>
    </row>
    <row r="16" spans="1:22">
      <c r="B16" s="41" t="s">
        <v>53</v>
      </c>
      <c r="C16" s="38">
        <v>1</v>
      </c>
      <c r="D16" s="80">
        <v>12510</v>
      </c>
      <c r="E16" s="80">
        <v>0</v>
      </c>
      <c r="F16" s="80">
        <v>0</v>
      </c>
      <c r="G16" s="80">
        <v>5490</v>
      </c>
      <c r="H16" s="78">
        <v>18000</v>
      </c>
    </row>
    <row r="17" spans="2:8">
      <c r="B17" s="32" t="s">
        <v>54</v>
      </c>
      <c r="C17" s="38">
        <v>2</v>
      </c>
      <c r="D17" s="80">
        <v>1645859.86</v>
      </c>
      <c r="E17" s="80">
        <v>0</v>
      </c>
      <c r="F17" s="80">
        <v>0</v>
      </c>
      <c r="G17" s="80">
        <v>0</v>
      </c>
      <c r="H17" s="78">
        <v>1645859.86</v>
      </c>
    </row>
    <row r="18" spans="2:8">
      <c r="B18" s="41" t="s">
        <v>55</v>
      </c>
      <c r="C18" s="38">
        <v>0</v>
      </c>
      <c r="D18" s="79">
        <v>0</v>
      </c>
      <c r="E18" s="79">
        <v>0</v>
      </c>
      <c r="F18" s="79">
        <v>0</v>
      </c>
      <c r="G18" s="79">
        <v>0</v>
      </c>
      <c r="H18" s="78">
        <v>0</v>
      </c>
    </row>
    <row r="19" spans="2:8">
      <c r="B19" s="41" t="s">
        <v>56</v>
      </c>
      <c r="C19" s="38">
        <v>0</v>
      </c>
      <c r="D19" s="79">
        <v>0</v>
      </c>
      <c r="E19" s="79">
        <v>0</v>
      </c>
      <c r="F19" s="79">
        <v>0</v>
      </c>
      <c r="G19" s="79">
        <v>0</v>
      </c>
      <c r="H19" s="78">
        <v>0</v>
      </c>
    </row>
    <row r="20" spans="2:8">
      <c r="B20" s="32" t="s">
        <v>57</v>
      </c>
      <c r="C20" s="38">
        <v>0</v>
      </c>
      <c r="D20" s="79">
        <v>0</v>
      </c>
      <c r="E20" s="79">
        <v>0</v>
      </c>
      <c r="F20" s="79">
        <v>0</v>
      </c>
      <c r="G20" s="79">
        <v>0</v>
      </c>
      <c r="H20" s="78">
        <v>0</v>
      </c>
    </row>
    <row r="21" spans="2:8">
      <c r="B21" s="41" t="s">
        <v>348</v>
      </c>
      <c r="C21" s="38">
        <v>1</v>
      </c>
      <c r="D21" s="80">
        <v>241000</v>
      </c>
      <c r="E21" s="80">
        <v>0</v>
      </c>
      <c r="F21" s="80">
        <v>0</v>
      </c>
      <c r="G21" s="80">
        <v>0</v>
      </c>
      <c r="H21" s="78">
        <v>241000</v>
      </c>
    </row>
    <row r="22" spans="2:8" ht="16.5">
      <c r="B22" s="18" t="s">
        <v>114</v>
      </c>
      <c r="C22" s="38">
        <v>1</v>
      </c>
      <c r="D22" s="80">
        <v>5718</v>
      </c>
      <c r="E22" s="80">
        <v>0</v>
      </c>
      <c r="F22" s="80">
        <v>0</v>
      </c>
      <c r="G22" s="80">
        <v>0</v>
      </c>
      <c r="H22" s="78">
        <v>5718</v>
      </c>
    </row>
    <row r="23" spans="2:8">
      <c r="B23" s="41" t="s">
        <v>60</v>
      </c>
      <c r="C23" s="38">
        <v>10</v>
      </c>
      <c r="D23" s="79">
        <v>245263.49000000002</v>
      </c>
      <c r="E23" s="79">
        <v>0</v>
      </c>
      <c r="F23" s="79">
        <v>0</v>
      </c>
      <c r="G23" s="79">
        <v>0</v>
      </c>
      <c r="H23" s="78">
        <v>245263.49000000002</v>
      </c>
    </row>
    <row r="24" spans="2:8">
      <c r="B24" s="41" t="s">
        <v>61</v>
      </c>
      <c r="C24" s="38">
        <v>0</v>
      </c>
      <c r="D24" s="79">
        <v>0</v>
      </c>
      <c r="E24" s="79">
        <v>0</v>
      </c>
      <c r="F24" s="79">
        <v>0</v>
      </c>
      <c r="G24" s="79">
        <v>0</v>
      </c>
      <c r="H24" s="78">
        <v>0</v>
      </c>
    </row>
    <row r="25" spans="2:8">
      <c r="B25" s="41" t="s">
        <v>62</v>
      </c>
      <c r="C25" s="38">
        <v>1</v>
      </c>
      <c r="D25" s="79">
        <v>4192.3900000000003</v>
      </c>
      <c r="E25" s="79">
        <v>0</v>
      </c>
      <c r="F25" s="79">
        <v>0</v>
      </c>
      <c r="G25" s="79">
        <v>0</v>
      </c>
      <c r="H25" s="78">
        <v>4192.3900000000003</v>
      </c>
    </row>
    <row r="26" spans="2:8">
      <c r="B26" s="32" t="s">
        <v>63</v>
      </c>
      <c r="C26" s="38">
        <v>4</v>
      </c>
      <c r="D26" s="79">
        <v>7141658.830000001</v>
      </c>
      <c r="E26" s="79">
        <v>0</v>
      </c>
      <c r="F26" s="79">
        <v>0</v>
      </c>
      <c r="G26" s="79">
        <v>0</v>
      </c>
      <c r="H26" s="78">
        <v>7141658.830000001</v>
      </c>
    </row>
    <row r="27" spans="2:8">
      <c r="B27" s="41" t="s">
        <v>64</v>
      </c>
      <c r="C27" s="38">
        <v>1</v>
      </c>
      <c r="D27" s="79">
        <v>0</v>
      </c>
      <c r="E27" s="79">
        <v>0</v>
      </c>
      <c r="F27" s="79">
        <v>0</v>
      </c>
      <c r="G27" s="79">
        <v>19380</v>
      </c>
      <c r="H27" s="78">
        <v>19380</v>
      </c>
    </row>
    <row r="28" spans="2:8">
      <c r="B28" s="41" t="s">
        <v>65</v>
      </c>
      <c r="C28" s="38">
        <v>0</v>
      </c>
      <c r="D28" s="80">
        <v>0</v>
      </c>
      <c r="E28" s="80">
        <v>0</v>
      </c>
      <c r="F28" s="80">
        <v>0</v>
      </c>
      <c r="G28" s="80">
        <v>0</v>
      </c>
      <c r="H28" s="78">
        <v>0</v>
      </c>
    </row>
    <row r="29" spans="2:8">
      <c r="B29" s="41" t="s">
        <v>66</v>
      </c>
      <c r="C29" s="38">
        <v>0</v>
      </c>
      <c r="D29" s="80">
        <v>0</v>
      </c>
      <c r="E29" s="80">
        <v>0</v>
      </c>
      <c r="F29" s="80">
        <v>0</v>
      </c>
      <c r="G29" s="80">
        <v>0</v>
      </c>
      <c r="H29" s="78">
        <v>0</v>
      </c>
    </row>
    <row r="30" spans="2:8">
      <c r="B30" s="41" t="s">
        <v>67</v>
      </c>
      <c r="C30" s="38">
        <v>1</v>
      </c>
      <c r="D30" s="79">
        <v>8000</v>
      </c>
      <c r="E30" s="79">
        <v>0</v>
      </c>
      <c r="F30" s="79">
        <v>0</v>
      </c>
      <c r="G30" s="79">
        <v>0</v>
      </c>
      <c r="H30" s="78">
        <v>8000</v>
      </c>
    </row>
    <row r="31" spans="2:8">
      <c r="B31" s="41" t="s">
        <v>68</v>
      </c>
      <c r="C31" s="38">
        <v>0</v>
      </c>
      <c r="D31" s="80">
        <v>0</v>
      </c>
      <c r="E31" s="80">
        <v>0</v>
      </c>
      <c r="F31" s="80">
        <v>0</v>
      </c>
      <c r="G31" s="80">
        <v>0</v>
      </c>
      <c r="H31" s="78">
        <v>0</v>
      </c>
    </row>
    <row r="32" spans="2:8">
      <c r="B32" s="64" t="s">
        <v>258</v>
      </c>
      <c r="C32" s="36"/>
      <c r="D32" s="36"/>
      <c r="E32" s="3"/>
      <c r="F32" s="3"/>
      <c r="G32" s="3"/>
      <c r="H32" s="3"/>
    </row>
    <row r="33" spans="2:2" s="55" customFormat="1">
      <c r="B33" s="182" t="s">
        <v>357</v>
      </c>
    </row>
    <row r="34" spans="2:2" s="55" customFormat="1">
      <c r="B34" s="68" t="s">
        <v>389</v>
      </c>
    </row>
    <row r="35" spans="2:2" s="55" customFormat="1">
      <c r="B35" s="68"/>
    </row>
  </sheetData>
  <mergeCells count="5">
    <mergeCell ref="A1:S1"/>
    <mergeCell ref="D5:G5"/>
    <mergeCell ref="H5:H6"/>
    <mergeCell ref="B5:B6"/>
    <mergeCell ref="C5:C6"/>
  </mergeCells>
  <hyperlinks>
    <hyperlink ref="J5" location="'ÍNDICE '!A1" display="ÍNDICE"/>
  </hyperlink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showGridLines="0" zoomScaleNormal="100" workbookViewId="0">
      <selection activeCell="E2" sqref="E2"/>
    </sheetView>
  </sheetViews>
  <sheetFormatPr baseColWidth="10" defaultRowHeight="15.75"/>
  <cols>
    <col min="2" max="2" width="28.5" customWidth="1"/>
    <col min="3" max="3" width="13.625" customWidth="1"/>
    <col min="4" max="4" width="15.25" customWidth="1"/>
    <col min="5" max="5" width="15.375" customWidth="1"/>
    <col min="6" max="6" width="16.625" customWidth="1"/>
    <col min="7" max="7" width="14.125" customWidth="1"/>
    <col min="8" max="8" width="13.875" customWidth="1"/>
    <col min="9" max="9" width="15.75" style="72" customWidth="1"/>
    <col min="10" max="10" width="15.5" customWidth="1"/>
  </cols>
  <sheetData>
    <row r="1" spans="1:27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  <c r="AA1" s="375"/>
    </row>
    <row r="2" spans="1:27">
      <c r="B2" s="135" t="s">
        <v>316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7">
      <c r="B3" s="135" t="s">
        <v>205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5" spans="1:27">
      <c r="B5" s="430" t="s">
        <v>69</v>
      </c>
      <c r="C5" s="430" t="s">
        <v>122</v>
      </c>
      <c r="D5" s="430"/>
      <c r="E5" s="430"/>
      <c r="F5" s="430"/>
      <c r="G5" s="430"/>
      <c r="H5" s="430"/>
      <c r="I5" s="430" t="s">
        <v>104</v>
      </c>
      <c r="K5" s="139" t="s">
        <v>184</v>
      </c>
    </row>
    <row r="6" spans="1:27" ht="51">
      <c r="B6" s="430"/>
      <c r="C6" s="49" t="s">
        <v>123</v>
      </c>
      <c r="D6" s="49" t="s">
        <v>124</v>
      </c>
      <c r="E6" s="49" t="s">
        <v>125</v>
      </c>
      <c r="F6" s="49" t="s">
        <v>126</v>
      </c>
      <c r="G6" s="49" t="s">
        <v>127</v>
      </c>
      <c r="H6" s="49" t="s">
        <v>128</v>
      </c>
      <c r="I6" s="430"/>
      <c r="L6" s="55"/>
    </row>
    <row r="7" spans="1:27">
      <c r="B7" s="50" t="s">
        <v>77</v>
      </c>
      <c r="C7" s="43">
        <v>180743251.94</v>
      </c>
      <c r="D7" s="43">
        <v>1105766465.51</v>
      </c>
      <c r="E7" s="43">
        <v>59003613.340000004</v>
      </c>
      <c r="F7" s="43">
        <v>259473123.05999997</v>
      </c>
      <c r="G7" s="43">
        <v>49467824.589999996</v>
      </c>
      <c r="H7" s="43">
        <v>660640249.74000013</v>
      </c>
      <c r="I7" s="51">
        <v>2315094528.1799998</v>
      </c>
    </row>
    <row r="8" spans="1:27" ht="16.5">
      <c r="B8" s="18" t="s">
        <v>45</v>
      </c>
      <c r="C8" s="179">
        <v>3110314.78</v>
      </c>
      <c r="D8" s="179">
        <v>44806228.039999999</v>
      </c>
      <c r="E8" s="179">
        <v>0</v>
      </c>
      <c r="F8" s="179">
        <v>0</v>
      </c>
      <c r="G8" s="179">
        <v>464602.12</v>
      </c>
      <c r="H8" s="179">
        <v>540419.91</v>
      </c>
      <c r="I8" s="180">
        <v>48921564.849999994</v>
      </c>
    </row>
    <row r="9" spans="1:27" ht="16.5">
      <c r="B9" s="18" t="s">
        <v>46</v>
      </c>
      <c r="C9" s="179">
        <v>6540860.4100000001</v>
      </c>
      <c r="D9" s="179">
        <v>15371888.539999999</v>
      </c>
      <c r="E9" s="179">
        <v>0</v>
      </c>
      <c r="F9" s="179">
        <v>21804620.030000001</v>
      </c>
      <c r="G9" s="179">
        <v>0</v>
      </c>
      <c r="H9" s="179">
        <v>0</v>
      </c>
      <c r="I9" s="180">
        <v>43717368.980000004</v>
      </c>
    </row>
    <row r="10" spans="1:27" ht="16.5">
      <c r="B10" s="18" t="s">
        <v>78</v>
      </c>
      <c r="C10" s="178">
        <v>578200</v>
      </c>
      <c r="D10" s="178">
        <v>19214703.719999999</v>
      </c>
      <c r="E10" s="179">
        <v>0</v>
      </c>
      <c r="F10" s="178">
        <v>1402586.69</v>
      </c>
      <c r="G10" s="178">
        <v>1372743.37</v>
      </c>
      <c r="H10" s="178">
        <v>35654768.009999998</v>
      </c>
      <c r="I10" s="180">
        <v>58223001.789999999</v>
      </c>
    </row>
    <row r="11" spans="1:27" ht="16.5">
      <c r="B11" s="18" t="s">
        <v>48</v>
      </c>
      <c r="C11" s="178">
        <v>673000</v>
      </c>
      <c r="D11" s="178">
        <v>24072103.41</v>
      </c>
      <c r="E11" s="179">
        <v>0</v>
      </c>
      <c r="F11" s="178">
        <v>1450760.99</v>
      </c>
      <c r="G11" s="178">
        <v>363000</v>
      </c>
      <c r="H11" s="178">
        <v>6014862.79</v>
      </c>
      <c r="I11" s="180">
        <v>32573727.189999998</v>
      </c>
    </row>
    <row r="12" spans="1:27" ht="16.5">
      <c r="B12" s="18" t="s">
        <v>49</v>
      </c>
      <c r="C12" s="178">
        <v>3308740.23</v>
      </c>
      <c r="D12" s="178">
        <v>77563492.760000005</v>
      </c>
      <c r="E12" s="179">
        <v>0</v>
      </c>
      <c r="F12" s="178">
        <v>11611264.91</v>
      </c>
      <c r="G12" s="178">
        <v>0</v>
      </c>
      <c r="H12" s="178">
        <v>0</v>
      </c>
      <c r="I12" s="180">
        <v>92483497.900000006</v>
      </c>
    </row>
    <row r="13" spans="1:27" ht="16.5">
      <c r="B13" s="18" t="s">
        <v>50</v>
      </c>
      <c r="C13" s="178">
        <v>1508690.39</v>
      </c>
      <c r="D13" s="178">
        <v>42818054.049999997</v>
      </c>
      <c r="E13" s="179">
        <v>0</v>
      </c>
      <c r="F13" s="178">
        <v>14146088.949999999</v>
      </c>
      <c r="G13" s="178">
        <v>0</v>
      </c>
      <c r="H13" s="178">
        <v>46650657.759999998</v>
      </c>
      <c r="I13" s="180">
        <v>105123491.15000001</v>
      </c>
    </row>
    <row r="14" spans="1:27" ht="16.5">
      <c r="B14" s="18" t="s">
        <v>51</v>
      </c>
      <c r="C14" s="178">
        <v>2208901.42</v>
      </c>
      <c r="D14" s="178">
        <v>47380015.299999997</v>
      </c>
      <c r="E14" s="179">
        <v>0</v>
      </c>
      <c r="F14" s="178">
        <v>23346504.949999999</v>
      </c>
      <c r="G14" s="178">
        <v>0</v>
      </c>
      <c r="H14" s="178">
        <v>39512171.850000001</v>
      </c>
      <c r="I14" s="180">
        <v>112447593.52000001</v>
      </c>
    </row>
    <row r="15" spans="1:27" ht="16.5">
      <c r="B15" s="18" t="s">
        <v>52</v>
      </c>
      <c r="C15" s="178">
        <v>319659.33</v>
      </c>
      <c r="D15" s="178">
        <v>55542514.200000003</v>
      </c>
      <c r="E15" s="179">
        <v>0</v>
      </c>
      <c r="F15" s="178">
        <v>13677738.35</v>
      </c>
      <c r="G15" s="178">
        <v>4138281.38</v>
      </c>
      <c r="H15" s="178">
        <v>2967830.15</v>
      </c>
      <c r="I15" s="180">
        <v>76646023.409999996</v>
      </c>
    </row>
    <row r="16" spans="1:27" ht="16.5">
      <c r="B16" s="18" t="s">
        <v>53</v>
      </c>
      <c r="C16" s="178">
        <v>13300724.85</v>
      </c>
      <c r="D16" s="178">
        <v>0</v>
      </c>
      <c r="E16" s="179">
        <v>0</v>
      </c>
      <c r="F16" s="178">
        <v>0</v>
      </c>
      <c r="G16" s="178">
        <v>0</v>
      </c>
      <c r="H16" s="178">
        <v>1138834.33</v>
      </c>
      <c r="I16" s="180">
        <v>14439559.18</v>
      </c>
    </row>
    <row r="17" spans="2:9" ht="16.5">
      <c r="B17" s="18" t="s">
        <v>54</v>
      </c>
      <c r="C17" s="178">
        <v>8241265.5499999998</v>
      </c>
      <c r="D17" s="178">
        <v>185524311.11000001</v>
      </c>
      <c r="E17" s="178">
        <v>28872516.960000001</v>
      </c>
      <c r="F17" s="178">
        <v>2272906</v>
      </c>
      <c r="G17" s="178">
        <v>139999.64000000001</v>
      </c>
      <c r="H17" s="178">
        <v>79531914.870000005</v>
      </c>
      <c r="I17" s="180">
        <v>304582914.13</v>
      </c>
    </row>
    <row r="18" spans="2:9" ht="16.5">
      <c r="B18" s="18" t="s">
        <v>55</v>
      </c>
      <c r="C18" s="178">
        <v>1209945.82</v>
      </c>
      <c r="D18" s="178">
        <v>29327233.920000002</v>
      </c>
      <c r="E18" s="178">
        <v>0</v>
      </c>
      <c r="F18" s="178">
        <v>14599426.23</v>
      </c>
      <c r="G18" s="178">
        <v>0</v>
      </c>
      <c r="H18" s="178">
        <v>40310520.280000001</v>
      </c>
      <c r="I18" s="180">
        <v>85447126.25</v>
      </c>
    </row>
    <row r="19" spans="2:9" ht="16.5">
      <c r="B19" s="18" t="s">
        <v>56</v>
      </c>
      <c r="C19" s="178">
        <v>1536988.68</v>
      </c>
      <c r="D19" s="178">
        <v>35311617.920000002</v>
      </c>
      <c r="E19" s="178">
        <v>0</v>
      </c>
      <c r="F19" s="178">
        <v>16893198.77</v>
      </c>
      <c r="G19" s="178">
        <v>25281.8</v>
      </c>
      <c r="H19" s="178">
        <v>30241343.68</v>
      </c>
      <c r="I19" s="180">
        <v>84008430.849999994</v>
      </c>
    </row>
    <row r="20" spans="2:9" ht="16.5">
      <c r="B20" s="18" t="s">
        <v>57</v>
      </c>
      <c r="C20" s="178">
        <v>1049821.31</v>
      </c>
      <c r="D20" s="178">
        <v>57177929.969999999</v>
      </c>
      <c r="E20" s="178">
        <v>0</v>
      </c>
      <c r="F20" s="178">
        <v>4798174.1500000004</v>
      </c>
      <c r="G20" s="178">
        <v>0</v>
      </c>
      <c r="H20" s="178">
        <v>30460271.98</v>
      </c>
      <c r="I20" s="180">
        <v>93486197.409999996</v>
      </c>
    </row>
    <row r="21" spans="2:9" ht="16.5">
      <c r="B21" s="18" t="s">
        <v>58</v>
      </c>
      <c r="C21" s="178">
        <v>5493355.8099999996</v>
      </c>
      <c r="D21" s="178">
        <v>103964206.75</v>
      </c>
      <c r="E21" s="178">
        <v>2419833.66</v>
      </c>
      <c r="F21" s="178">
        <v>25601607.949999999</v>
      </c>
      <c r="G21" s="178">
        <v>63912.09</v>
      </c>
      <c r="H21" s="178">
        <v>41318547.299999997</v>
      </c>
      <c r="I21" s="180">
        <v>178861463.56</v>
      </c>
    </row>
    <row r="22" spans="2:9" ht="16.5">
      <c r="B22" s="18" t="s">
        <v>59</v>
      </c>
      <c r="C22" s="178">
        <v>168306.21</v>
      </c>
      <c r="D22" s="178">
        <v>30713432.120000001</v>
      </c>
      <c r="E22" s="178">
        <v>0</v>
      </c>
      <c r="F22" s="178">
        <v>19436322.710000001</v>
      </c>
      <c r="G22" s="178">
        <v>0</v>
      </c>
      <c r="H22" s="178">
        <v>48913594.07</v>
      </c>
      <c r="I22" s="180">
        <v>99231655.110000014</v>
      </c>
    </row>
    <row r="23" spans="2:9" ht="16.5">
      <c r="B23" s="18" t="s">
        <v>60</v>
      </c>
      <c r="C23" s="178">
        <v>61470536.100000001</v>
      </c>
      <c r="D23" s="178">
        <v>0</v>
      </c>
      <c r="E23" s="178">
        <v>0</v>
      </c>
      <c r="F23" s="178">
        <v>4575999.0999999996</v>
      </c>
      <c r="G23" s="178">
        <v>887591.56</v>
      </c>
      <c r="H23" s="178">
        <v>0</v>
      </c>
      <c r="I23" s="180">
        <v>66934126.760000005</v>
      </c>
    </row>
    <row r="24" spans="2:9" ht="16.5">
      <c r="B24" s="18" t="s">
        <v>61</v>
      </c>
      <c r="C24" s="178">
        <v>636770</v>
      </c>
      <c r="D24" s="178">
        <v>58027577.649999999</v>
      </c>
      <c r="E24" s="178">
        <v>0</v>
      </c>
      <c r="F24" s="178">
        <v>12858173.439999999</v>
      </c>
      <c r="G24" s="178">
        <v>0</v>
      </c>
      <c r="H24" s="178">
        <v>26205114.850000001</v>
      </c>
      <c r="I24" s="180">
        <v>97727635.939999998</v>
      </c>
    </row>
    <row r="25" spans="2:9" ht="16.5">
      <c r="B25" s="18" t="s">
        <v>62</v>
      </c>
      <c r="C25" s="178">
        <v>293587.82</v>
      </c>
      <c r="D25" s="178">
        <v>36994843.609999999</v>
      </c>
      <c r="E25" s="178">
        <v>0</v>
      </c>
      <c r="F25" s="178">
        <v>13163478.539999999</v>
      </c>
      <c r="G25" s="178">
        <v>25068804.710000001</v>
      </c>
      <c r="H25" s="178">
        <v>12659287.800000001</v>
      </c>
      <c r="I25" s="180">
        <v>88180002.480000004</v>
      </c>
    </row>
    <row r="26" spans="2:9" ht="16.5">
      <c r="B26" s="18" t="s">
        <v>63</v>
      </c>
      <c r="C26" s="178">
        <v>41116527.600000001</v>
      </c>
      <c r="D26" s="178">
        <v>126457561.38</v>
      </c>
      <c r="E26" s="178">
        <v>0</v>
      </c>
      <c r="F26" s="178">
        <v>30495998.829999998</v>
      </c>
      <c r="G26" s="178">
        <v>304692.96999999997</v>
      </c>
      <c r="H26" s="178">
        <v>31596128.91</v>
      </c>
      <c r="I26" s="180">
        <v>229970909.69</v>
      </c>
    </row>
    <row r="27" spans="2:9" ht="16.5">
      <c r="B27" s="18" t="s">
        <v>64</v>
      </c>
      <c r="C27" s="178">
        <v>116000</v>
      </c>
      <c r="D27" s="178">
        <v>28830874.780000001</v>
      </c>
      <c r="E27" s="178">
        <v>11993760.9</v>
      </c>
      <c r="F27" s="178">
        <v>0</v>
      </c>
      <c r="G27" s="178">
        <v>0</v>
      </c>
      <c r="H27" s="178">
        <v>6012444.7199999997</v>
      </c>
      <c r="I27" s="180">
        <v>46953080.399999999</v>
      </c>
    </row>
    <row r="28" spans="2:9" ht="16.5">
      <c r="B28" s="20" t="s">
        <v>65</v>
      </c>
      <c r="C28" s="178">
        <v>9502007.7100000009</v>
      </c>
      <c r="D28" s="178">
        <v>18998947.829999998</v>
      </c>
      <c r="E28" s="178">
        <v>0</v>
      </c>
      <c r="F28" s="178">
        <v>3623051.34</v>
      </c>
      <c r="G28" s="178">
        <v>5000</v>
      </c>
      <c r="H28" s="178">
        <v>21725413.329999998</v>
      </c>
      <c r="I28" s="180">
        <v>53854420.209999993</v>
      </c>
    </row>
    <row r="29" spans="2:9" ht="16.5">
      <c r="B29" s="18" t="s">
        <v>66</v>
      </c>
      <c r="C29" s="178">
        <v>328000</v>
      </c>
      <c r="D29" s="178">
        <v>1505429.17</v>
      </c>
      <c r="E29" s="178">
        <v>0</v>
      </c>
      <c r="F29" s="178">
        <v>9944350.4700000007</v>
      </c>
      <c r="G29" s="178">
        <v>15124203.15</v>
      </c>
      <c r="H29" s="178">
        <v>107344017.56999999</v>
      </c>
      <c r="I29" s="180">
        <v>134246000.35999998</v>
      </c>
    </row>
    <row r="30" spans="2:9" ht="16.5">
      <c r="B30" s="18" t="s">
        <v>67</v>
      </c>
      <c r="C30" s="178">
        <v>18031047.920000002</v>
      </c>
      <c r="D30" s="178">
        <v>38431309.32</v>
      </c>
      <c r="E30" s="178">
        <v>15717501.82</v>
      </c>
      <c r="F30" s="178">
        <v>9632262.4199999999</v>
      </c>
      <c r="G30" s="178">
        <v>759825</v>
      </c>
      <c r="H30" s="178">
        <v>36989276.100000001</v>
      </c>
      <c r="I30" s="180">
        <v>119561222.58000001</v>
      </c>
    </row>
    <row r="31" spans="2:9" ht="16.5">
      <c r="B31" s="18" t="s">
        <v>68</v>
      </c>
      <c r="C31" s="178">
        <v>0</v>
      </c>
      <c r="D31" s="178">
        <v>27732189.960000001</v>
      </c>
      <c r="E31" s="178">
        <v>0</v>
      </c>
      <c r="F31" s="178">
        <v>4138608.24</v>
      </c>
      <c r="G31" s="178">
        <v>749886.8</v>
      </c>
      <c r="H31" s="178">
        <v>14852829.48</v>
      </c>
      <c r="I31" s="180">
        <v>47473514.480000004</v>
      </c>
    </row>
    <row r="32" spans="2:9">
      <c r="B32" s="64" t="s">
        <v>258</v>
      </c>
      <c r="C32" s="36"/>
      <c r="D32" s="36"/>
      <c r="E32" s="3"/>
      <c r="F32" s="3"/>
      <c r="G32" s="3"/>
      <c r="H32" s="3"/>
      <c r="I32"/>
    </row>
    <row r="33" spans="2:2" ht="16.5">
      <c r="B33" s="157" t="s">
        <v>353</v>
      </c>
    </row>
  </sheetData>
  <mergeCells count="4">
    <mergeCell ref="A1:AA1"/>
    <mergeCell ref="B5:B6"/>
    <mergeCell ref="C5:H5"/>
    <mergeCell ref="I5:I6"/>
  </mergeCells>
  <hyperlinks>
    <hyperlink ref="K5" location="'ÍNDICE '!A1" display="ÍNDICE"/>
  </hyperlink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showGridLines="0" zoomScaleNormal="100" workbookViewId="0">
      <selection activeCell="B7" sqref="B7"/>
    </sheetView>
  </sheetViews>
  <sheetFormatPr baseColWidth="10" defaultRowHeight="15.75"/>
  <cols>
    <col min="2" max="2" width="28.375" customWidth="1"/>
    <col min="3" max="3" width="12.5" customWidth="1"/>
    <col min="4" max="4" width="13.375" customWidth="1"/>
    <col min="5" max="5" width="14.375" customWidth="1"/>
    <col min="6" max="6" width="14.5" customWidth="1"/>
    <col min="7" max="7" width="13.625" bestFit="1" customWidth="1"/>
    <col min="8" max="8" width="14.5" bestFit="1" customWidth="1"/>
    <col min="9" max="9" width="13.875" bestFit="1" customWidth="1"/>
  </cols>
  <sheetData>
    <row r="1" spans="1:26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</row>
    <row r="2" spans="1:26">
      <c r="B2" s="135" t="s">
        <v>216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6">
      <c r="B3" s="135" t="s">
        <v>207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5" spans="1:26" ht="15.75" customHeight="1">
      <c r="B5" s="432" t="s">
        <v>129</v>
      </c>
      <c r="C5" s="433" t="s">
        <v>130</v>
      </c>
      <c r="D5" s="434"/>
      <c r="E5" s="434"/>
      <c r="F5" s="434"/>
      <c r="G5" s="435"/>
      <c r="H5" s="430" t="s">
        <v>104</v>
      </c>
      <c r="J5" s="139" t="s">
        <v>184</v>
      </c>
    </row>
    <row r="6" spans="1:26" ht="40.5">
      <c r="B6" s="432"/>
      <c r="C6" s="52" t="s">
        <v>131</v>
      </c>
      <c r="D6" s="52" t="s">
        <v>132</v>
      </c>
      <c r="E6" s="52" t="s">
        <v>35</v>
      </c>
      <c r="F6" s="52" t="s">
        <v>32</v>
      </c>
      <c r="G6" s="148" t="s">
        <v>224</v>
      </c>
      <c r="H6" s="430"/>
    </row>
    <row r="7" spans="1:26">
      <c r="B7" s="30" t="s">
        <v>77</v>
      </c>
      <c r="C7" s="175">
        <v>24638936.840000004</v>
      </c>
      <c r="D7" s="175">
        <v>111704669.88</v>
      </c>
      <c r="E7" s="175">
        <v>841597480.29000008</v>
      </c>
      <c r="F7" s="175">
        <v>57885900.629999988</v>
      </c>
      <c r="G7" s="175">
        <v>172023227.44</v>
      </c>
      <c r="H7" s="176">
        <v>1207850215.0800002</v>
      </c>
    </row>
    <row r="8" spans="1:26" ht="16.5">
      <c r="B8" s="18" t="s">
        <v>45</v>
      </c>
      <c r="C8" s="177">
        <v>1205383.79</v>
      </c>
      <c r="D8" s="177">
        <v>464602.12</v>
      </c>
      <c r="E8" s="177">
        <v>9688807.0899999999</v>
      </c>
      <c r="F8" s="177">
        <v>10645.63</v>
      </c>
      <c r="G8" s="177">
        <v>3276155.86</v>
      </c>
      <c r="H8" s="176">
        <v>14645594.49</v>
      </c>
    </row>
    <row r="9" spans="1:26" ht="16.5">
      <c r="B9" s="18" t="s">
        <v>46</v>
      </c>
      <c r="C9" s="177">
        <v>348626.65</v>
      </c>
      <c r="D9" s="177">
        <v>1893076.73</v>
      </c>
      <c r="E9" s="177">
        <v>10103751.890000001</v>
      </c>
      <c r="F9" s="177">
        <v>61830.68</v>
      </c>
      <c r="G9" s="177">
        <v>5073264.5999999996</v>
      </c>
      <c r="H9" s="176">
        <v>17480550.549999997</v>
      </c>
    </row>
    <row r="10" spans="1:26" ht="16.5">
      <c r="B10" s="18" t="s">
        <v>78</v>
      </c>
      <c r="C10" s="178">
        <v>2228400.2000000002</v>
      </c>
      <c r="D10" s="178">
        <v>4006715.06</v>
      </c>
      <c r="E10" s="178">
        <v>17546210.84</v>
      </c>
      <c r="F10" s="177"/>
      <c r="G10" s="178">
        <v>16386789.460000001</v>
      </c>
      <c r="H10" s="176">
        <v>40168115.560000002</v>
      </c>
    </row>
    <row r="11" spans="1:26" ht="16.5">
      <c r="B11" s="18" t="s">
        <v>48</v>
      </c>
      <c r="C11" s="178">
        <v>2018162.87</v>
      </c>
      <c r="D11" s="178">
        <v>8266962.6500000004</v>
      </c>
      <c r="E11" s="178">
        <v>12035337.789999999</v>
      </c>
      <c r="F11" s="178">
        <v>129987.34</v>
      </c>
      <c r="G11" s="178">
        <v>4108413.75</v>
      </c>
      <c r="H11" s="176">
        <v>26558864.399999999</v>
      </c>
    </row>
    <row r="12" spans="1:26" ht="16.5">
      <c r="B12" s="18" t="s">
        <v>49</v>
      </c>
      <c r="C12" s="178">
        <v>893976.15</v>
      </c>
      <c r="D12" s="178">
        <v>4486135.59</v>
      </c>
      <c r="E12" s="178">
        <v>43490219.770000003</v>
      </c>
      <c r="F12" s="178">
        <v>21970065.609999999</v>
      </c>
      <c r="G12" s="178">
        <v>21643100.780000001</v>
      </c>
      <c r="H12" s="176">
        <v>92483497.900000006</v>
      </c>
    </row>
    <row r="13" spans="1:26" ht="16.5">
      <c r="B13" s="18" t="s">
        <v>50</v>
      </c>
      <c r="C13" s="178">
        <v>1172193.69</v>
      </c>
      <c r="D13" s="178">
        <v>3140759.68</v>
      </c>
      <c r="E13" s="178">
        <v>48404037.189999998</v>
      </c>
      <c r="F13" s="178">
        <v>0</v>
      </c>
      <c r="G13" s="178">
        <v>24331050.02</v>
      </c>
      <c r="H13" s="176">
        <v>77048040.579999998</v>
      </c>
    </row>
    <row r="14" spans="1:26" ht="16.5">
      <c r="B14" s="18" t="s">
        <v>51</v>
      </c>
      <c r="C14" s="178">
        <v>1595209.85</v>
      </c>
      <c r="D14" s="178">
        <v>7548236.1399999997</v>
      </c>
      <c r="E14" s="178">
        <v>43483723.899999999</v>
      </c>
      <c r="F14" s="178">
        <v>0</v>
      </c>
      <c r="G14" s="178">
        <v>13343627.42</v>
      </c>
      <c r="H14" s="176">
        <v>65970797.310000002</v>
      </c>
    </row>
    <row r="15" spans="1:26" ht="16.5">
      <c r="B15" s="18" t="s">
        <v>52</v>
      </c>
      <c r="C15" s="178">
        <v>199900</v>
      </c>
      <c r="D15" s="178">
        <v>821466.51</v>
      </c>
      <c r="E15" s="178">
        <v>29729564.539999999</v>
      </c>
      <c r="F15" s="178">
        <v>2250</v>
      </c>
      <c r="G15" s="178">
        <v>5271312.91</v>
      </c>
      <c r="H15" s="176">
        <v>36024493.960000001</v>
      </c>
    </row>
    <row r="16" spans="1:26" ht="16.5">
      <c r="B16" s="18" t="s">
        <v>53</v>
      </c>
      <c r="C16" s="178">
        <v>40196.25</v>
      </c>
      <c r="D16" s="178">
        <v>26500</v>
      </c>
      <c r="E16" s="178">
        <v>1072138.08</v>
      </c>
      <c r="F16" s="178">
        <v>0</v>
      </c>
      <c r="G16" s="178">
        <v>0</v>
      </c>
      <c r="H16" s="176">
        <v>1138834.33</v>
      </c>
    </row>
    <row r="17" spans="2:8" ht="16.5">
      <c r="B17" s="18" t="s">
        <v>54</v>
      </c>
      <c r="C17" s="178">
        <v>609853.56000000006</v>
      </c>
      <c r="D17" s="178">
        <v>0</v>
      </c>
      <c r="E17" s="178">
        <v>2899096.78</v>
      </c>
      <c r="F17" s="178">
        <v>0</v>
      </c>
      <c r="G17" s="178">
        <v>1785625.57</v>
      </c>
      <c r="H17" s="176">
        <v>5294575.91</v>
      </c>
    </row>
    <row r="18" spans="2:8" ht="16.5">
      <c r="B18" s="18" t="s">
        <v>55</v>
      </c>
      <c r="C18" s="178">
        <v>908900.92</v>
      </c>
      <c r="D18" s="178">
        <v>1082417.08</v>
      </c>
      <c r="E18" s="178">
        <v>66543548.479999997</v>
      </c>
      <c r="F18" s="178">
        <v>458424.33</v>
      </c>
      <c r="G18" s="178">
        <v>8080939.5</v>
      </c>
      <c r="H18" s="176">
        <v>77074230.309999987</v>
      </c>
    </row>
    <row r="19" spans="2:8" ht="16.5">
      <c r="B19" s="18" t="s">
        <v>56</v>
      </c>
      <c r="C19" s="178">
        <v>537064.87</v>
      </c>
      <c r="D19" s="178">
        <v>1774269.28</v>
      </c>
      <c r="E19" s="178">
        <v>46890319.170000002</v>
      </c>
      <c r="F19" s="178">
        <v>0</v>
      </c>
      <c r="G19" s="178">
        <v>5807862.9400000004</v>
      </c>
      <c r="H19" s="176">
        <v>55009516.259999998</v>
      </c>
    </row>
    <row r="20" spans="2:8" ht="16.5">
      <c r="B20" s="18" t="s">
        <v>57</v>
      </c>
      <c r="C20" s="178">
        <v>446754.96</v>
      </c>
      <c r="D20" s="178">
        <v>0</v>
      </c>
      <c r="E20" s="178">
        <v>500000</v>
      </c>
      <c r="F20" s="178">
        <v>0</v>
      </c>
      <c r="G20" s="178">
        <v>50000</v>
      </c>
      <c r="H20" s="176">
        <v>996754.96</v>
      </c>
    </row>
    <row r="21" spans="2:8" ht="16.5">
      <c r="B21" s="18" t="s">
        <v>58</v>
      </c>
      <c r="C21" s="178">
        <v>445038.04</v>
      </c>
      <c r="D21" s="178">
        <v>0</v>
      </c>
      <c r="E21" s="178">
        <v>26023686.329999998</v>
      </c>
      <c r="F21" s="178">
        <v>62912.09</v>
      </c>
      <c r="G21" s="178">
        <v>17303626.82</v>
      </c>
      <c r="H21" s="176">
        <v>43835263.280000001</v>
      </c>
    </row>
    <row r="22" spans="2:8" ht="16.5">
      <c r="B22" s="18" t="s">
        <v>59</v>
      </c>
      <c r="C22" s="178">
        <v>904297.41</v>
      </c>
      <c r="D22" s="178">
        <v>2367970.2400000002</v>
      </c>
      <c r="E22" s="178">
        <v>64551636.990000002</v>
      </c>
      <c r="F22" s="178">
        <v>7332</v>
      </c>
      <c r="G22" s="178">
        <v>1754548.99</v>
      </c>
      <c r="H22" s="176">
        <v>69585785.629999995</v>
      </c>
    </row>
    <row r="23" spans="2:8" ht="16.5">
      <c r="B23" s="18" t="s">
        <v>60</v>
      </c>
      <c r="C23" s="178">
        <v>951773.23</v>
      </c>
      <c r="D23" s="178">
        <v>4257353.99</v>
      </c>
      <c r="E23" s="178">
        <v>34297804.170000002</v>
      </c>
      <c r="F23" s="178">
        <v>0</v>
      </c>
      <c r="G23" s="178">
        <v>3928852.27</v>
      </c>
      <c r="H23" s="176">
        <v>43435783.660000004</v>
      </c>
    </row>
    <row r="24" spans="2:8" ht="16.5">
      <c r="B24" s="18" t="s">
        <v>61</v>
      </c>
      <c r="C24" s="178">
        <v>1914669.97</v>
      </c>
      <c r="D24" s="178">
        <v>7371991.5199999996</v>
      </c>
      <c r="E24" s="178">
        <v>70858448.219999999</v>
      </c>
      <c r="F24" s="178">
        <v>48401.24</v>
      </c>
      <c r="G24" s="178">
        <v>2371101.33</v>
      </c>
      <c r="H24" s="176">
        <v>82564612.279999986</v>
      </c>
    </row>
    <row r="25" spans="2:8" ht="16.5">
      <c r="B25" s="18" t="s">
        <v>62</v>
      </c>
      <c r="C25" s="178">
        <v>1482268.85</v>
      </c>
      <c r="D25" s="178">
        <v>4560483.5199999996</v>
      </c>
      <c r="E25" s="178">
        <v>57482599.759999998</v>
      </c>
      <c r="F25" s="178">
        <v>12320141.84</v>
      </c>
      <c r="G25" s="178">
        <v>2106560.09</v>
      </c>
      <c r="H25" s="176">
        <v>77952054.060000002</v>
      </c>
    </row>
    <row r="26" spans="2:8" ht="16.5">
      <c r="B26" s="18" t="s">
        <v>63</v>
      </c>
      <c r="C26" s="178">
        <v>125128.08</v>
      </c>
      <c r="D26" s="178">
        <v>328078.44</v>
      </c>
      <c r="E26" s="178">
        <v>39811402.520000003</v>
      </c>
      <c r="F26" s="178">
        <v>0</v>
      </c>
      <c r="G26" s="178">
        <v>3140659.63</v>
      </c>
      <c r="H26" s="176">
        <v>43405268.670000009</v>
      </c>
    </row>
    <row r="27" spans="2:8" ht="16.5">
      <c r="B27" s="18" t="s">
        <v>64</v>
      </c>
      <c r="C27" s="178">
        <v>1861000</v>
      </c>
      <c r="D27" s="178">
        <v>2820000</v>
      </c>
      <c r="E27" s="178">
        <v>31929359.760000002</v>
      </c>
      <c r="F27" s="178">
        <v>1801100</v>
      </c>
      <c r="G27" s="178">
        <v>0</v>
      </c>
      <c r="H27" s="176">
        <v>38411459.760000005</v>
      </c>
    </row>
    <row r="28" spans="2:8" ht="16.5">
      <c r="B28" s="20" t="s">
        <v>65</v>
      </c>
      <c r="C28" s="178">
        <v>718881.37</v>
      </c>
      <c r="D28" s="178">
        <v>343370</v>
      </c>
      <c r="E28" s="178">
        <v>40701692.850000001</v>
      </c>
      <c r="F28" s="178">
        <v>19524</v>
      </c>
      <c r="G28" s="178">
        <v>578361.82999999996</v>
      </c>
      <c r="H28" s="176">
        <v>42361830.049999997</v>
      </c>
    </row>
    <row r="29" spans="2:8" ht="16.5">
      <c r="B29" s="18" t="s">
        <v>66</v>
      </c>
      <c r="C29" s="178">
        <v>299467.52000000002</v>
      </c>
      <c r="D29" s="178">
        <v>36042610.119999997</v>
      </c>
      <c r="E29" s="178">
        <v>89179137.769999996</v>
      </c>
      <c r="F29" s="178">
        <v>7263295.79</v>
      </c>
      <c r="G29" s="178">
        <v>1461489.16</v>
      </c>
      <c r="H29" s="176">
        <v>134246000.36000001</v>
      </c>
    </row>
    <row r="30" spans="2:8" ht="16.5">
      <c r="B30" s="18" t="s">
        <v>67</v>
      </c>
      <c r="C30" s="178">
        <v>2581337.94</v>
      </c>
      <c r="D30" s="178">
        <v>5897331.8099999996</v>
      </c>
      <c r="E30" s="178">
        <v>32424895.82</v>
      </c>
      <c r="F30" s="178">
        <v>11781500</v>
      </c>
      <c r="G30" s="178">
        <v>29886880.91</v>
      </c>
      <c r="H30" s="176">
        <v>82571946.480000004</v>
      </c>
    </row>
    <row r="31" spans="2:8" ht="16.5">
      <c r="B31" s="18" t="s">
        <v>68</v>
      </c>
      <c r="C31" s="178">
        <v>1150450.67</v>
      </c>
      <c r="D31" s="178">
        <v>14204339.4</v>
      </c>
      <c r="E31" s="178">
        <v>21950060.579999998</v>
      </c>
      <c r="F31" s="178">
        <v>1948490.08</v>
      </c>
      <c r="G31" s="178">
        <v>333003.59999999998</v>
      </c>
      <c r="H31" s="176">
        <v>39586344.329999998</v>
      </c>
    </row>
    <row r="32" spans="2:8">
      <c r="B32" s="64" t="s">
        <v>258</v>
      </c>
      <c r="C32" s="36"/>
      <c r="D32" s="36"/>
      <c r="E32" s="3"/>
      <c r="F32" s="3"/>
      <c r="G32" s="3"/>
      <c r="H32" s="3"/>
    </row>
  </sheetData>
  <mergeCells count="4">
    <mergeCell ref="A1:Z1"/>
    <mergeCell ref="B5:B6"/>
    <mergeCell ref="C5:G5"/>
    <mergeCell ref="H5:H6"/>
  </mergeCells>
  <hyperlinks>
    <hyperlink ref="J5" location="'ÍNDICE '!A1" display="ÍNDICE"/>
  </hyperlinks>
  <pageMargins left="0.7" right="0.7" top="0.75" bottom="0.75" header="0.3" footer="0.3"/>
  <pageSetup paperSize="9" orientation="portrait" horizontalDpi="0" verticalDpi="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showGridLines="0" zoomScaleNormal="100" workbookViewId="0">
      <selection activeCell="D7" sqref="D7"/>
    </sheetView>
  </sheetViews>
  <sheetFormatPr baseColWidth="10" defaultRowHeight="15.75"/>
  <cols>
    <col min="2" max="2" width="28" customWidth="1"/>
    <col min="3" max="3" width="14.875" customWidth="1"/>
    <col min="4" max="4" width="13.875" customWidth="1"/>
    <col min="5" max="5" width="12.375" bestFit="1" customWidth="1"/>
  </cols>
  <sheetData>
    <row r="1" spans="1:26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</row>
    <row r="2" spans="1:26">
      <c r="B2" s="135" t="s">
        <v>218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6">
      <c r="B3" s="135" t="s">
        <v>209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5" spans="1:26" ht="40.5">
      <c r="B5" s="432" t="s">
        <v>129</v>
      </c>
      <c r="C5" s="56" t="s">
        <v>133</v>
      </c>
      <c r="D5" s="52" t="s">
        <v>134</v>
      </c>
      <c r="F5" s="139" t="s">
        <v>184</v>
      </c>
    </row>
    <row r="6" spans="1:26">
      <c r="B6" s="432"/>
      <c r="C6" s="52" t="s">
        <v>135</v>
      </c>
      <c r="D6" s="52" t="s">
        <v>135</v>
      </c>
    </row>
    <row r="7" spans="1:26">
      <c r="B7" s="30" t="s">
        <v>77</v>
      </c>
      <c r="C7" s="43">
        <v>94382952.280000016</v>
      </c>
      <c r="D7" s="43">
        <v>44661711.719999999</v>
      </c>
    </row>
    <row r="8" spans="1:26" ht="16.5">
      <c r="B8" s="18" t="s">
        <v>45</v>
      </c>
      <c r="C8" s="53">
        <v>1205383.79</v>
      </c>
      <c r="D8" s="53">
        <v>1205383.79</v>
      </c>
    </row>
    <row r="9" spans="1:26" ht="16.5">
      <c r="B9" s="18" t="s">
        <v>46</v>
      </c>
      <c r="C9" s="53">
        <v>291642.65000000002</v>
      </c>
      <c r="D9" s="53">
        <v>279888.05</v>
      </c>
    </row>
    <row r="10" spans="1:26" ht="16.5">
      <c r="B10" s="18" t="s">
        <v>78</v>
      </c>
      <c r="C10" s="44">
        <v>1753006.89</v>
      </c>
      <c r="D10" s="44">
        <v>695401.47</v>
      </c>
    </row>
    <row r="11" spans="1:26" ht="16.5">
      <c r="B11" s="18" t="s">
        <v>48</v>
      </c>
      <c r="C11" s="44">
        <v>2018162.87</v>
      </c>
      <c r="D11" s="44">
        <v>1417721.42</v>
      </c>
    </row>
    <row r="12" spans="1:26" ht="16.5">
      <c r="B12" s="18" t="s">
        <v>49</v>
      </c>
      <c r="C12" s="44">
        <v>893976.15</v>
      </c>
      <c r="D12" s="44">
        <v>363482.98</v>
      </c>
    </row>
    <row r="13" spans="1:26" ht="16.5">
      <c r="B13" s="18" t="s">
        <v>50</v>
      </c>
      <c r="C13" s="44">
        <v>1134928.0900000001</v>
      </c>
      <c r="D13" s="44">
        <v>22612.81</v>
      </c>
    </row>
    <row r="14" spans="1:26" ht="16.5">
      <c r="B14" s="18" t="s">
        <v>51</v>
      </c>
      <c r="C14" s="44">
        <v>64151230.659999996</v>
      </c>
      <c r="D14" s="44">
        <v>27455398.469999999</v>
      </c>
    </row>
    <row r="15" spans="1:26" ht="16.5">
      <c r="B15" s="18" t="s">
        <v>52</v>
      </c>
      <c r="C15" s="44">
        <v>578230.26</v>
      </c>
      <c r="D15" s="44">
        <v>549704.26</v>
      </c>
    </row>
    <row r="16" spans="1:26" ht="16.5">
      <c r="B16" s="18" t="s">
        <v>53</v>
      </c>
      <c r="C16" s="44">
        <v>217757.92</v>
      </c>
      <c r="D16" s="44">
        <v>217757.92</v>
      </c>
    </row>
    <row r="17" spans="2:8" ht="16.5">
      <c r="B17" s="18" t="s">
        <v>54</v>
      </c>
      <c r="C17" s="44">
        <v>1087245.5</v>
      </c>
      <c r="D17" s="44">
        <v>1073265.58</v>
      </c>
    </row>
    <row r="18" spans="2:8" ht="16.5">
      <c r="B18" s="18" t="s">
        <v>55</v>
      </c>
      <c r="C18" s="44">
        <v>1065185.8999999999</v>
      </c>
      <c r="D18" s="44">
        <v>938271.36</v>
      </c>
    </row>
    <row r="19" spans="2:8" ht="16.5">
      <c r="B19" s="18" t="s">
        <v>56</v>
      </c>
      <c r="C19" s="44">
        <v>537064.87</v>
      </c>
      <c r="D19" s="44">
        <v>144520.65</v>
      </c>
    </row>
    <row r="20" spans="2:8" ht="16.5">
      <c r="B20" s="18" t="s">
        <v>57</v>
      </c>
      <c r="C20" s="44">
        <v>446754.96</v>
      </c>
      <c r="D20" s="44">
        <v>279341.34999999998</v>
      </c>
    </row>
    <row r="21" spans="2:8" ht="16.5">
      <c r="B21" s="18" t="s">
        <v>58</v>
      </c>
      <c r="C21" s="44">
        <v>2227605.5299999998</v>
      </c>
      <c r="D21" s="44">
        <v>1731491.71</v>
      </c>
    </row>
    <row r="22" spans="2:8" ht="16.5">
      <c r="B22" s="18" t="s">
        <v>59</v>
      </c>
      <c r="C22" s="44">
        <v>899055.89</v>
      </c>
      <c r="D22" s="44">
        <v>351029.99</v>
      </c>
    </row>
    <row r="23" spans="2:8" ht="16.5">
      <c r="B23" s="18" t="s">
        <v>60</v>
      </c>
      <c r="C23" s="44">
        <v>858769.08</v>
      </c>
      <c r="D23" s="44">
        <v>703260.44</v>
      </c>
    </row>
    <row r="24" spans="2:8" ht="16.5">
      <c r="B24" s="18" t="s">
        <v>61</v>
      </c>
      <c r="C24" s="44">
        <v>1912908.93</v>
      </c>
      <c r="D24" s="44">
        <v>1591883.32</v>
      </c>
    </row>
    <row r="25" spans="2:8" ht="16.5">
      <c r="B25" s="18" t="s">
        <v>62</v>
      </c>
      <c r="C25" s="44">
        <v>1482265.37</v>
      </c>
      <c r="D25" s="44">
        <v>1147107.47</v>
      </c>
    </row>
    <row r="26" spans="2:8" ht="16.5">
      <c r="B26" s="18" t="s">
        <v>63</v>
      </c>
      <c r="C26" s="44">
        <v>556515.93000000005</v>
      </c>
      <c r="D26" s="44">
        <v>221600</v>
      </c>
    </row>
    <row r="27" spans="2:8" ht="16.5">
      <c r="B27" s="18" t="s">
        <v>64</v>
      </c>
      <c r="C27" s="44">
        <v>842774.99</v>
      </c>
      <c r="D27" s="44">
        <v>694150.36</v>
      </c>
    </row>
    <row r="28" spans="2:8" ht="20.25" customHeight="1">
      <c r="B28" s="20" t="s">
        <v>65</v>
      </c>
      <c r="C28" s="44">
        <v>718881.37</v>
      </c>
      <c r="D28" s="44">
        <v>649420.44999999995</v>
      </c>
    </row>
    <row r="29" spans="2:8" ht="16.5">
      <c r="B29" s="18" t="s">
        <v>66</v>
      </c>
      <c r="C29" s="44">
        <v>530217.52</v>
      </c>
      <c r="D29" s="44">
        <v>144592.51</v>
      </c>
    </row>
    <row r="30" spans="2:8" ht="16.5">
      <c r="B30" s="18" t="s">
        <v>67</v>
      </c>
      <c r="C30" s="44">
        <v>8278558.2400000002</v>
      </c>
      <c r="D30" s="44">
        <v>2519486.86</v>
      </c>
    </row>
    <row r="31" spans="2:8" ht="16.5">
      <c r="B31" s="18" t="s">
        <v>68</v>
      </c>
      <c r="C31" s="44">
        <v>694828.92</v>
      </c>
      <c r="D31" s="44">
        <v>264938.5</v>
      </c>
    </row>
    <row r="32" spans="2:8">
      <c r="B32" s="64" t="s">
        <v>258</v>
      </c>
      <c r="C32" s="36"/>
      <c r="D32" s="36"/>
      <c r="E32" s="3"/>
      <c r="F32" s="3"/>
      <c r="G32" s="3"/>
      <c r="H32" s="3"/>
    </row>
  </sheetData>
  <mergeCells count="2">
    <mergeCell ref="A1:Z1"/>
    <mergeCell ref="B5:B6"/>
  </mergeCells>
  <hyperlinks>
    <hyperlink ref="F5" location="'ÍNDICE '!A1" display="ÍNDICE"/>
  </hyperlinks>
  <pageMargins left="0.7" right="0.7" top="0.75" bottom="0.75" header="0.3" footer="0.3"/>
  <pageSetup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showGridLines="0" zoomScaleNormal="100" workbookViewId="0">
      <selection activeCell="K6" sqref="K6:L6"/>
    </sheetView>
  </sheetViews>
  <sheetFormatPr baseColWidth="10" defaultRowHeight="15.75"/>
  <cols>
    <col min="2" max="2" width="27.75" customWidth="1"/>
  </cols>
  <sheetData>
    <row r="1" spans="1:26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</row>
    <row r="2" spans="1:26">
      <c r="B2" s="135" t="s">
        <v>317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6">
      <c r="B3" s="135" t="s">
        <v>211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4" spans="1:26">
      <c r="A4" s="134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Q4" s="134"/>
      <c r="R4" s="134"/>
      <c r="S4" s="134"/>
      <c r="T4" s="134"/>
      <c r="U4" s="134"/>
      <c r="V4" s="134"/>
      <c r="W4" s="134"/>
      <c r="X4" s="134"/>
      <c r="Y4" s="134"/>
      <c r="Z4" s="134"/>
    </row>
    <row r="5" spans="1:26">
      <c r="B5" s="436" t="s">
        <v>69</v>
      </c>
      <c r="C5" s="438" t="s">
        <v>232</v>
      </c>
      <c r="D5" s="439"/>
      <c r="E5" s="439"/>
      <c r="F5" s="439"/>
      <c r="G5" s="439"/>
      <c r="H5" s="439"/>
      <c r="I5" s="439"/>
      <c r="J5" s="439"/>
      <c r="K5" s="439"/>
      <c r="L5" s="439"/>
      <c r="M5" s="439"/>
      <c r="N5" s="440"/>
      <c r="P5" s="139" t="s">
        <v>184</v>
      </c>
    </row>
    <row r="6" spans="1:26" ht="39.75" customHeight="1">
      <c r="B6" s="436"/>
      <c r="C6" s="437" t="s">
        <v>138</v>
      </c>
      <c r="D6" s="437"/>
      <c r="E6" s="437" t="s">
        <v>139</v>
      </c>
      <c r="F6" s="437"/>
      <c r="G6" s="437" t="s">
        <v>140</v>
      </c>
      <c r="H6" s="437"/>
      <c r="I6" s="437" t="s">
        <v>141</v>
      </c>
      <c r="J6" s="437"/>
      <c r="K6" s="437" t="s">
        <v>142</v>
      </c>
      <c r="L6" s="437"/>
      <c r="M6" s="437" t="s">
        <v>71</v>
      </c>
      <c r="N6" s="437"/>
    </row>
    <row r="7" spans="1:26">
      <c r="B7" s="436"/>
      <c r="C7" s="61" t="s">
        <v>75</v>
      </c>
      <c r="D7" s="61" t="s">
        <v>76</v>
      </c>
      <c r="E7" s="61" t="s">
        <v>75</v>
      </c>
      <c r="F7" s="61" t="s">
        <v>76</v>
      </c>
      <c r="G7" s="61" t="s">
        <v>75</v>
      </c>
      <c r="H7" s="61" t="s">
        <v>76</v>
      </c>
      <c r="I7" s="61" t="s">
        <v>75</v>
      </c>
      <c r="J7" s="61" t="s">
        <v>76</v>
      </c>
      <c r="K7" s="61" t="s">
        <v>75</v>
      </c>
      <c r="L7" s="61" t="s">
        <v>76</v>
      </c>
      <c r="M7" s="61" t="s">
        <v>75</v>
      </c>
      <c r="N7" s="61" t="s">
        <v>76</v>
      </c>
    </row>
    <row r="8" spans="1:26">
      <c r="B8" s="70" t="s">
        <v>77</v>
      </c>
      <c r="C8" s="22">
        <v>29</v>
      </c>
      <c r="D8" s="257">
        <v>0.32222222222222224</v>
      </c>
      <c r="E8" s="22">
        <v>17</v>
      </c>
      <c r="F8" s="257">
        <v>0.18888888888888888</v>
      </c>
      <c r="G8" s="22">
        <v>31</v>
      </c>
      <c r="H8" s="257">
        <v>0.34444444444444444</v>
      </c>
      <c r="I8" s="22">
        <v>6</v>
      </c>
      <c r="J8" s="257">
        <v>6.6666666666666666E-2</v>
      </c>
      <c r="K8" s="22">
        <v>7</v>
      </c>
      <c r="L8" s="257">
        <v>7.7777777777777779E-2</v>
      </c>
      <c r="M8" s="22">
        <v>90</v>
      </c>
      <c r="N8" s="24">
        <v>1</v>
      </c>
    </row>
    <row r="9" spans="1:26" ht="16.5">
      <c r="B9" s="18" t="s">
        <v>45</v>
      </c>
      <c r="C9" s="10">
        <v>5</v>
      </c>
      <c r="D9" s="258">
        <v>0.83333333333333337</v>
      </c>
      <c r="E9" s="10">
        <v>1</v>
      </c>
      <c r="F9" s="258">
        <v>0.16666666666666666</v>
      </c>
      <c r="G9" s="10">
        <v>0</v>
      </c>
      <c r="H9" s="258">
        <v>0</v>
      </c>
      <c r="I9" s="10">
        <v>0</v>
      </c>
      <c r="J9" s="258">
        <v>0</v>
      </c>
      <c r="K9" s="10">
        <v>0</v>
      </c>
      <c r="L9" s="258">
        <v>0</v>
      </c>
      <c r="M9" s="22">
        <v>6</v>
      </c>
      <c r="N9" s="24">
        <v>1</v>
      </c>
    </row>
    <row r="10" spans="1:26" ht="16.5">
      <c r="B10" s="18" t="s">
        <v>46</v>
      </c>
      <c r="C10" s="10">
        <v>0</v>
      </c>
      <c r="D10" s="258">
        <v>0</v>
      </c>
      <c r="E10" s="10">
        <v>1</v>
      </c>
      <c r="F10" s="258">
        <v>1</v>
      </c>
      <c r="G10" s="10">
        <v>0</v>
      </c>
      <c r="H10" s="258">
        <v>0</v>
      </c>
      <c r="I10" s="10">
        <v>0</v>
      </c>
      <c r="J10" s="258">
        <v>0</v>
      </c>
      <c r="K10" s="10">
        <v>0</v>
      </c>
      <c r="L10" s="258">
        <v>0</v>
      </c>
      <c r="M10" s="22">
        <v>1</v>
      </c>
      <c r="N10" s="24">
        <v>1</v>
      </c>
    </row>
    <row r="11" spans="1:26" ht="16.5">
      <c r="B11" s="18" t="s">
        <v>78</v>
      </c>
      <c r="C11" s="10">
        <v>0</v>
      </c>
      <c r="D11" s="258">
        <v>0</v>
      </c>
      <c r="E11" s="10">
        <v>0</v>
      </c>
      <c r="F11" s="258">
        <v>0</v>
      </c>
      <c r="G11" s="10">
        <v>0</v>
      </c>
      <c r="H11" s="258">
        <v>0</v>
      </c>
      <c r="I11" s="10">
        <v>1</v>
      </c>
      <c r="J11" s="258">
        <v>1</v>
      </c>
      <c r="K11" s="10">
        <v>0</v>
      </c>
      <c r="L11" s="258">
        <v>0</v>
      </c>
      <c r="M11" s="22">
        <v>1</v>
      </c>
      <c r="N11" s="24">
        <v>1</v>
      </c>
    </row>
    <row r="12" spans="1:26" ht="16.5">
      <c r="B12" s="18" t="s">
        <v>48</v>
      </c>
      <c r="C12" s="10">
        <v>1</v>
      </c>
      <c r="D12" s="258">
        <v>0.2</v>
      </c>
      <c r="E12" s="10">
        <v>1</v>
      </c>
      <c r="F12" s="258">
        <v>0.2</v>
      </c>
      <c r="G12" s="10">
        <v>3</v>
      </c>
      <c r="H12" s="258">
        <v>0.6</v>
      </c>
      <c r="I12" s="10">
        <v>0</v>
      </c>
      <c r="J12" s="258">
        <v>0</v>
      </c>
      <c r="K12" s="10">
        <v>0</v>
      </c>
      <c r="L12" s="258">
        <v>0</v>
      </c>
      <c r="M12" s="22">
        <v>5</v>
      </c>
      <c r="N12" s="24">
        <v>1</v>
      </c>
    </row>
    <row r="13" spans="1:26" ht="16.5">
      <c r="B13" s="18" t="s">
        <v>347</v>
      </c>
      <c r="C13" s="10">
        <v>0</v>
      </c>
      <c r="D13" s="258">
        <v>0</v>
      </c>
      <c r="E13" s="10">
        <v>0</v>
      </c>
      <c r="F13" s="258">
        <v>0</v>
      </c>
      <c r="G13" s="10">
        <v>0</v>
      </c>
      <c r="H13" s="258">
        <v>0</v>
      </c>
      <c r="I13" s="10">
        <v>0</v>
      </c>
      <c r="J13" s="258">
        <v>0</v>
      </c>
      <c r="K13" s="10">
        <v>0</v>
      </c>
      <c r="L13" s="258">
        <v>0</v>
      </c>
      <c r="M13" s="22">
        <v>0</v>
      </c>
      <c r="N13" s="24">
        <v>0</v>
      </c>
    </row>
    <row r="14" spans="1:26" ht="16.5">
      <c r="B14" s="18" t="s">
        <v>50</v>
      </c>
      <c r="C14" s="10">
        <v>0</v>
      </c>
      <c r="D14" s="258">
        <v>0</v>
      </c>
      <c r="E14" s="10">
        <v>0</v>
      </c>
      <c r="F14" s="258">
        <v>0</v>
      </c>
      <c r="G14" s="10">
        <v>1</v>
      </c>
      <c r="H14" s="258">
        <v>1</v>
      </c>
      <c r="I14" s="10">
        <v>0</v>
      </c>
      <c r="J14" s="258">
        <v>0</v>
      </c>
      <c r="K14" s="10">
        <v>0</v>
      </c>
      <c r="L14" s="258">
        <v>0</v>
      </c>
      <c r="M14" s="22">
        <v>1</v>
      </c>
      <c r="N14" s="24">
        <v>1</v>
      </c>
    </row>
    <row r="15" spans="1:26" ht="16.5">
      <c r="B15" s="18" t="s">
        <v>51</v>
      </c>
      <c r="C15" s="10">
        <v>1</v>
      </c>
      <c r="D15" s="258">
        <v>1</v>
      </c>
      <c r="E15" s="10">
        <v>0</v>
      </c>
      <c r="F15" s="258">
        <v>0</v>
      </c>
      <c r="G15" s="10">
        <v>0</v>
      </c>
      <c r="H15" s="258">
        <v>0</v>
      </c>
      <c r="I15" s="10">
        <v>0</v>
      </c>
      <c r="J15" s="258">
        <v>0</v>
      </c>
      <c r="K15" s="10">
        <v>0</v>
      </c>
      <c r="L15" s="258">
        <v>0</v>
      </c>
      <c r="M15" s="22">
        <v>1</v>
      </c>
      <c r="N15" s="24">
        <v>1</v>
      </c>
    </row>
    <row r="16" spans="1:26" ht="16.5">
      <c r="B16" s="18" t="s">
        <v>52</v>
      </c>
      <c r="C16" s="10">
        <v>1</v>
      </c>
      <c r="D16" s="258">
        <v>0.14285714285714285</v>
      </c>
      <c r="E16" s="10">
        <v>0</v>
      </c>
      <c r="F16" s="258">
        <v>0</v>
      </c>
      <c r="G16" s="10">
        <v>1</v>
      </c>
      <c r="H16" s="258">
        <v>0.14285714285714285</v>
      </c>
      <c r="I16" s="10">
        <v>2</v>
      </c>
      <c r="J16" s="258">
        <v>0.2857142857142857</v>
      </c>
      <c r="K16" s="10">
        <v>3</v>
      </c>
      <c r="L16" s="258">
        <v>0.42857142857142855</v>
      </c>
      <c r="M16" s="22">
        <v>7</v>
      </c>
      <c r="N16" s="24">
        <v>0.99999999999999978</v>
      </c>
    </row>
    <row r="17" spans="2:14" ht="16.5">
      <c r="B17" s="18" t="s">
        <v>53</v>
      </c>
      <c r="C17" s="10">
        <v>1</v>
      </c>
      <c r="D17" s="258">
        <v>1</v>
      </c>
      <c r="E17" s="10">
        <v>0</v>
      </c>
      <c r="F17" s="258">
        <v>0</v>
      </c>
      <c r="G17" s="10">
        <v>0</v>
      </c>
      <c r="H17" s="258">
        <v>0</v>
      </c>
      <c r="I17" s="10">
        <v>0</v>
      </c>
      <c r="J17" s="258">
        <v>0</v>
      </c>
      <c r="K17" s="10">
        <v>0</v>
      </c>
      <c r="L17" s="258">
        <v>0</v>
      </c>
      <c r="M17" s="22">
        <v>1</v>
      </c>
      <c r="N17" s="24">
        <v>1</v>
      </c>
    </row>
    <row r="18" spans="2:14" ht="16.5">
      <c r="B18" s="18" t="s">
        <v>54</v>
      </c>
      <c r="C18" s="10">
        <v>1</v>
      </c>
      <c r="D18" s="258">
        <v>0.1</v>
      </c>
      <c r="E18" s="10">
        <v>2</v>
      </c>
      <c r="F18" s="258">
        <v>0.2</v>
      </c>
      <c r="G18" s="10">
        <v>4</v>
      </c>
      <c r="H18" s="258">
        <v>0.4</v>
      </c>
      <c r="I18" s="10">
        <v>3</v>
      </c>
      <c r="J18" s="258">
        <v>0.3</v>
      </c>
      <c r="K18" s="10">
        <v>0</v>
      </c>
      <c r="L18" s="258">
        <v>0</v>
      </c>
      <c r="M18" s="22">
        <v>10</v>
      </c>
      <c r="N18" s="24">
        <v>0.99999999999999989</v>
      </c>
    </row>
    <row r="19" spans="2:14" ht="16.5">
      <c r="B19" s="18" t="s">
        <v>55</v>
      </c>
      <c r="C19" s="10">
        <v>0</v>
      </c>
      <c r="D19" s="258">
        <v>0</v>
      </c>
      <c r="E19" s="10">
        <v>1</v>
      </c>
      <c r="F19" s="258">
        <v>0.16666666666666666</v>
      </c>
      <c r="G19" s="10">
        <v>5</v>
      </c>
      <c r="H19" s="258">
        <v>0.83333333333333337</v>
      </c>
      <c r="I19" s="10">
        <v>0</v>
      </c>
      <c r="J19" s="258">
        <v>0</v>
      </c>
      <c r="K19" s="10">
        <v>0</v>
      </c>
      <c r="L19" s="258">
        <v>0</v>
      </c>
      <c r="M19" s="22">
        <v>6</v>
      </c>
      <c r="N19" s="24">
        <v>1</v>
      </c>
    </row>
    <row r="20" spans="2:14" ht="16.5">
      <c r="B20" s="18" t="s">
        <v>56</v>
      </c>
      <c r="C20" s="10">
        <v>0</v>
      </c>
      <c r="D20" s="258">
        <v>0</v>
      </c>
      <c r="E20" s="10">
        <v>0</v>
      </c>
      <c r="F20" s="258">
        <v>0</v>
      </c>
      <c r="G20" s="10">
        <v>2</v>
      </c>
      <c r="H20" s="258">
        <v>1</v>
      </c>
      <c r="I20" s="10">
        <v>0</v>
      </c>
      <c r="J20" s="258">
        <v>0</v>
      </c>
      <c r="K20" s="10">
        <v>0</v>
      </c>
      <c r="L20" s="258">
        <v>0</v>
      </c>
      <c r="M20" s="22">
        <v>2</v>
      </c>
      <c r="N20" s="24">
        <v>1</v>
      </c>
    </row>
    <row r="21" spans="2:14" ht="16.5">
      <c r="B21" s="18" t="s">
        <v>57</v>
      </c>
      <c r="C21" s="10">
        <v>0</v>
      </c>
      <c r="D21" s="258">
        <v>0</v>
      </c>
      <c r="E21" s="10">
        <v>1</v>
      </c>
      <c r="F21" s="258">
        <v>1</v>
      </c>
      <c r="G21" s="10">
        <v>0</v>
      </c>
      <c r="H21" s="258">
        <v>0</v>
      </c>
      <c r="I21" s="10">
        <v>0</v>
      </c>
      <c r="J21" s="258">
        <v>0</v>
      </c>
      <c r="K21" s="10">
        <v>0</v>
      </c>
      <c r="L21" s="258">
        <v>0</v>
      </c>
      <c r="M21" s="22">
        <v>1</v>
      </c>
      <c r="N21" s="24">
        <v>1</v>
      </c>
    </row>
    <row r="22" spans="2:14" ht="16.5">
      <c r="B22" s="18" t="s">
        <v>58</v>
      </c>
      <c r="C22" s="10">
        <v>6</v>
      </c>
      <c r="D22" s="258">
        <v>0.75</v>
      </c>
      <c r="E22" s="10">
        <v>1</v>
      </c>
      <c r="F22" s="258">
        <v>0.125</v>
      </c>
      <c r="G22" s="10">
        <v>1</v>
      </c>
      <c r="H22" s="258">
        <v>0.125</v>
      </c>
      <c r="I22" s="10">
        <v>0</v>
      </c>
      <c r="J22" s="258">
        <v>0</v>
      </c>
      <c r="K22" s="10">
        <v>0</v>
      </c>
      <c r="L22" s="258">
        <v>0</v>
      </c>
      <c r="M22" s="22">
        <v>8</v>
      </c>
      <c r="N22" s="24">
        <v>1</v>
      </c>
    </row>
    <row r="23" spans="2:14" ht="16.5">
      <c r="B23" s="18" t="s">
        <v>59</v>
      </c>
      <c r="C23" s="10">
        <v>0</v>
      </c>
      <c r="D23" s="258">
        <v>0</v>
      </c>
      <c r="E23" s="10">
        <v>1</v>
      </c>
      <c r="F23" s="258">
        <v>0.5</v>
      </c>
      <c r="G23" s="10">
        <v>1</v>
      </c>
      <c r="H23" s="258">
        <v>0.5</v>
      </c>
      <c r="I23" s="10">
        <v>0</v>
      </c>
      <c r="J23" s="258">
        <v>0</v>
      </c>
      <c r="K23" s="10">
        <v>0</v>
      </c>
      <c r="L23" s="258">
        <v>0</v>
      </c>
      <c r="M23" s="22">
        <v>2</v>
      </c>
      <c r="N23" s="24">
        <v>1</v>
      </c>
    </row>
    <row r="24" spans="2:14" ht="16.5">
      <c r="B24" s="18" t="s">
        <v>60</v>
      </c>
      <c r="C24" s="10">
        <v>0</v>
      </c>
      <c r="D24" s="258">
        <v>0</v>
      </c>
      <c r="E24" s="10">
        <v>1</v>
      </c>
      <c r="F24" s="258">
        <v>0.33333333333333331</v>
      </c>
      <c r="G24" s="10">
        <v>2</v>
      </c>
      <c r="H24" s="258">
        <v>0.66666666666666663</v>
      </c>
      <c r="I24" s="10">
        <v>0</v>
      </c>
      <c r="J24" s="258">
        <v>0</v>
      </c>
      <c r="K24" s="10">
        <v>0</v>
      </c>
      <c r="L24" s="258">
        <v>0</v>
      </c>
      <c r="M24" s="22">
        <v>3</v>
      </c>
      <c r="N24" s="24">
        <v>1</v>
      </c>
    </row>
    <row r="25" spans="2:14" ht="16.5">
      <c r="B25" s="18" t="s">
        <v>61</v>
      </c>
      <c r="C25" s="10">
        <v>0</v>
      </c>
      <c r="D25" s="258">
        <v>0</v>
      </c>
      <c r="E25" s="10">
        <v>0</v>
      </c>
      <c r="F25" s="258">
        <v>0</v>
      </c>
      <c r="G25" s="10">
        <v>1</v>
      </c>
      <c r="H25" s="258">
        <v>1</v>
      </c>
      <c r="I25" s="10">
        <v>0</v>
      </c>
      <c r="J25" s="258">
        <v>0</v>
      </c>
      <c r="K25" s="10">
        <v>0</v>
      </c>
      <c r="L25" s="258">
        <v>0</v>
      </c>
      <c r="M25" s="22">
        <v>1</v>
      </c>
      <c r="N25" s="24">
        <v>1</v>
      </c>
    </row>
    <row r="26" spans="2:14" ht="16.5">
      <c r="B26" s="18" t="s">
        <v>62</v>
      </c>
      <c r="C26" s="10">
        <v>4</v>
      </c>
      <c r="D26" s="258">
        <v>1</v>
      </c>
      <c r="E26" s="10">
        <v>0</v>
      </c>
      <c r="F26" s="258">
        <v>0</v>
      </c>
      <c r="G26" s="10">
        <v>0</v>
      </c>
      <c r="H26" s="258">
        <v>0</v>
      </c>
      <c r="I26" s="10">
        <v>0</v>
      </c>
      <c r="J26" s="258">
        <v>0</v>
      </c>
      <c r="K26" s="10">
        <v>0</v>
      </c>
      <c r="L26" s="258">
        <v>0</v>
      </c>
      <c r="M26" s="22">
        <v>4</v>
      </c>
      <c r="N26" s="24">
        <v>1</v>
      </c>
    </row>
    <row r="27" spans="2:14" ht="16.5">
      <c r="B27" s="18" t="s">
        <v>63</v>
      </c>
      <c r="C27" s="10">
        <v>3</v>
      </c>
      <c r="D27" s="258">
        <v>0.27272727272727271</v>
      </c>
      <c r="E27" s="10">
        <v>3</v>
      </c>
      <c r="F27" s="258">
        <v>0.27272727272727271</v>
      </c>
      <c r="G27" s="10">
        <v>4</v>
      </c>
      <c r="H27" s="258">
        <v>0.36363636363636365</v>
      </c>
      <c r="I27" s="10">
        <v>0</v>
      </c>
      <c r="J27" s="258">
        <v>0</v>
      </c>
      <c r="K27" s="10">
        <v>1</v>
      </c>
      <c r="L27" s="258">
        <v>9.0909090909090912E-2</v>
      </c>
      <c r="M27" s="22">
        <v>11</v>
      </c>
      <c r="N27" s="24">
        <v>1</v>
      </c>
    </row>
    <row r="28" spans="2:14" ht="16.5">
      <c r="B28" s="18" t="s">
        <v>64</v>
      </c>
      <c r="C28" s="10">
        <v>0</v>
      </c>
      <c r="D28" s="258">
        <v>0</v>
      </c>
      <c r="E28" s="10">
        <v>1</v>
      </c>
      <c r="F28" s="258">
        <v>1</v>
      </c>
      <c r="G28" s="10">
        <v>0</v>
      </c>
      <c r="H28" s="258">
        <v>0</v>
      </c>
      <c r="I28" s="10">
        <v>0</v>
      </c>
      <c r="J28" s="258">
        <v>0</v>
      </c>
      <c r="K28" s="10">
        <v>0</v>
      </c>
      <c r="L28" s="258">
        <v>0</v>
      </c>
      <c r="M28" s="22">
        <v>1</v>
      </c>
      <c r="N28" s="24">
        <v>1</v>
      </c>
    </row>
    <row r="29" spans="2:14" ht="16.5" customHeight="1">
      <c r="B29" s="20" t="s">
        <v>65</v>
      </c>
      <c r="C29" s="10">
        <v>2</v>
      </c>
      <c r="D29" s="258">
        <v>0.4</v>
      </c>
      <c r="E29" s="10">
        <v>1</v>
      </c>
      <c r="F29" s="258">
        <v>0.2</v>
      </c>
      <c r="G29" s="10">
        <v>2</v>
      </c>
      <c r="H29" s="258">
        <v>0.4</v>
      </c>
      <c r="I29" s="10">
        <v>0</v>
      </c>
      <c r="J29" s="258">
        <v>0</v>
      </c>
      <c r="K29" s="10">
        <v>0</v>
      </c>
      <c r="L29" s="258">
        <v>0</v>
      </c>
      <c r="M29" s="22">
        <v>5</v>
      </c>
      <c r="N29" s="24">
        <v>1</v>
      </c>
    </row>
    <row r="30" spans="2:14" ht="16.5">
      <c r="B30" s="18" t="s">
        <v>66</v>
      </c>
      <c r="C30" s="10">
        <v>3</v>
      </c>
      <c r="D30" s="258">
        <v>0.33333333333333331</v>
      </c>
      <c r="E30" s="10">
        <v>1</v>
      </c>
      <c r="F30" s="258">
        <v>0.1111111111111111</v>
      </c>
      <c r="G30" s="10">
        <v>3</v>
      </c>
      <c r="H30" s="258">
        <v>0.33333333333333331</v>
      </c>
      <c r="I30" s="10">
        <v>0</v>
      </c>
      <c r="J30" s="258">
        <v>0</v>
      </c>
      <c r="K30" s="10">
        <v>2</v>
      </c>
      <c r="L30" s="258">
        <v>0.22222222222222221</v>
      </c>
      <c r="M30" s="22">
        <v>9</v>
      </c>
      <c r="N30" s="24">
        <v>1</v>
      </c>
    </row>
    <row r="31" spans="2:14" ht="16.5">
      <c r="B31" s="18" t="s">
        <v>67</v>
      </c>
      <c r="C31" s="10">
        <v>0</v>
      </c>
      <c r="D31" s="258">
        <v>0</v>
      </c>
      <c r="E31" s="10">
        <v>1</v>
      </c>
      <c r="F31" s="258">
        <v>0.5</v>
      </c>
      <c r="G31" s="10">
        <v>1</v>
      </c>
      <c r="H31" s="258">
        <v>0.5</v>
      </c>
      <c r="I31" s="10">
        <v>0</v>
      </c>
      <c r="J31" s="258">
        <v>0</v>
      </c>
      <c r="K31" s="10">
        <v>0</v>
      </c>
      <c r="L31" s="258">
        <v>0</v>
      </c>
      <c r="M31" s="22">
        <v>2</v>
      </c>
      <c r="N31" s="24">
        <v>1</v>
      </c>
    </row>
    <row r="32" spans="2:14" ht="16.5">
      <c r="B32" s="18" t="s">
        <v>68</v>
      </c>
      <c r="C32" s="10">
        <v>1</v>
      </c>
      <c r="D32" s="258">
        <v>0.5</v>
      </c>
      <c r="E32" s="10">
        <v>0</v>
      </c>
      <c r="F32" s="258">
        <v>0</v>
      </c>
      <c r="G32" s="10">
        <v>0</v>
      </c>
      <c r="H32" s="258">
        <v>0</v>
      </c>
      <c r="I32" s="10">
        <v>0</v>
      </c>
      <c r="J32" s="258">
        <v>0</v>
      </c>
      <c r="K32" s="10">
        <v>1</v>
      </c>
      <c r="L32" s="258">
        <v>0.5</v>
      </c>
      <c r="M32" s="22">
        <v>2</v>
      </c>
      <c r="N32" s="24">
        <v>1</v>
      </c>
    </row>
    <row r="33" spans="2:14">
      <c r="B33" s="64" t="s">
        <v>258</v>
      </c>
      <c r="C33" s="36"/>
      <c r="D33" s="36"/>
      <c r="E33" s="3"/>
      <c r="F33" s="3"/>
      <c r="G33" s="3"/>
      <c r="H33" s="3"/>
    </row>
    <row r="34" spans="2:14" s="289" customFormat="1" ht="16.5">
      <c r="B34" s="354" t="s">
        <v>405</v>
      </c>
      <c r="C34" s="355"/>
      <c r="D34" s="355"/>
      <c r="E34" s="355"/>
      <c r="F34" s="355"/>
      <c r="G34" s="355"/>
      <c r="H34" s="355"/>
      <c r="I34" s="355"/>
      <c r="J34" s="355"/>
      <c r="K34" s="355"/>
      <c r="L34" s="355"/>
      <c r="M34" s="355"/>
      <c r="N34" s="353"/>
    </row>
    <row r="35" spans="2:14" ht="16.5">
      <c r="B35" s="68" t="s">
        <v>231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71"/>
    </row>
  </sheetData>
  <mergeCells count="9">
    <mergeCell ref="A1:Z1"/>
    <mergeCell ref="B5:B7"/>
    <mergeCell ref="C6:D6"/>
    <mergeCell ref="E6:F6"/>
    <mergeCell ref="G6:H6"/>
    <mergeCell ref="I6:J6"/>
    <mergeCell ref="K6:L6"/>
    <mergeCell ref="M6:N6"/>
    <mergeCell ref="C5:N5"/>
  </mergeCells>
  <hyperlinks>
    <hyperlink ref="P5" location="'ÍNDICE '!A1" display="ÍNDICE"/>
  </hyperlinks>
  <pageMargins left="0.7" right="0.7" top="0.75" bottom="0.75" header="0.3" footer="0.3"/>
  <pageSetup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showGridLines="0" zoomScaleNormal="100" workbookViewId="0">
      <selection activeCell="B34" sqref="B34"/>
    </sheetView>
  </sheetViews>
  <sheetFormatPr baseColWidth="10" defaultRowHeight="15.75"/>
  <cols>
    <col min="2" max="2" width="29.25" customWidth="1"/>
    <col min="3" max="4" width="13.125" customWidth="1"/>
    <col min="5" max="5" width="11.875" customWidth="1"/>
  </cols>
  <sheetData>
    <row r="1" spans="1:27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  <c r="AA1" s="375"/>
    </row>
    <row r="2" spans="1:27">
      <c r="B2" s="135" t="s">
        <v>220</v>
      </c>
      <c r="C2" s="134"/>
      <c r="D2" s="149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</row>
    <row r="3" spans="1:27">
      <c r="B3" s="135" t="s">
        <v>213</v>
      </c>
      <c r="C3" s="134"/>
      <c r="D3" s="149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</row>
    <row r="4" spans="1:27">
      <c r="A4" s="134"/>
      <c r="B4" s="134"/>
      <c r="C4" s="134"/>
      <c r="D4" s="149"/>
      <c r="E4" s="134"/>
      <c r="F4" s="134"/>
      <c r="G4" s="134"/>
      <c r="I4" s="140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</row>
    <row r="5" spans="1:27" ht="30.75" customHeight="1">
      <c r="B5" s="382" t="s">
        <v>69</v>
      </c>
      <c r="C5" s="408" t="s">
        <v>146</v>
      </c>
      <c r="D5" s="415"/>
      <c r="E5" s="409"/>
      <c r="F5" s="382" t="s">
        <v>104</v>
      </c>
      <c r="H5" s="139" t="s">
        <v>184</v>
      </c>
    </row>
    <row r="6" spans="1:27" ht="40.5">
      <c r="B6" s="382"/>
      <c r="C6" s="59" t="s">
        <v>147</v>
      </c>
      <c r="D6" s="150" t="s">
        <v>225</v>
      </c>
      <c r="E6" s="58" t="s">
        <v>108</v>
      </c>
      <c r="F6" s="382"/>
    </row>
    <row r="7" spans="1:27">
      <c r="B7" s="33" t="s">
        <v>77</v>
      </c>
      <c r="C7" s="34">
        <v>2</v>
      </c>
      <c r="D7" s="34">
        <v>3</v>
      </c>
      <c r="E7" s="34">
        <v>4</v>
      </c>
      <c r="F7" s="34">
        <v>9</v>
      </c>
    </row>
    <row r="8" spans="1:27" ht="16.5">
      <c r="B8" s="18" t="s">
        <v>45</v>
      </c>
      <c r="C8" s="35">
        <v>0</v>
      </c>
      <c r="D8" s="35">
        <v>0</v>
      </c>
      <c r="E8" s="54">
        <v>1</v>
      </c>
      <c r="F8" s="162">
        <v>1</v>
      </c>
    </row>
    <row r="9" spans="1:27">
      <c r="B9" s="32" t="s">
        <v>46</v>
      </c>
      <c r="C9" s="35">
        <v>0</v>
      </c>
      <c r="D9" s="35">
        <v>1</v>
      </c>
      <c r="E9" s="35">
        <v>0</v>
      </c>
      <c r="F9" s="162">
        <v>1</v>
      </c>
    </row>
    <row r="10" spans="1:27" ht="16.5">
      <c r="B10" s="18" t="s">
        <v>78</v>
      </c>
      <c r="C10" s="35">
        <v>0</v>
      </c>
      <c r="D10" s="35">
        <v>0</v>
      </c>
      <c r="E10" s="35">
        <v>0</v>
      </c>
      <c r="F10" s="162">
        <v>0</v>
      </c>
    </row>
    <row r="11" spans="1:27">
      <c r="B11" s="32" t="s">
        <v>48</v>
      </c>
      <c r="C11" s="35">
        <v>0</v>
      </c>
      <c r="D11" s="35">
        <v>0</v>
      </c>
      <c r="E11" s="35">
        <v>1</v>
      </c>
      <c r="F11" s="162">
        <v>1</v>
      </c>
    </row>
    <row r="12" spans="1:27">
      <c r="B12" s="32" t="s">
        <v>49</v>
      </c>
      <c r="C12" s="35">
        <v>0</v>
      </c>
      <c r="D12" s="35">
        <v>0</v>
      </c>
      <c r="E12" s="35">
        <v>0</v>
      </c>
      <c r="F12" s="162">
        <v>0</v>
      </c>
    </row>
    <row r="13" spans="1:27" ht="16.5">
      <c r="B13" s="18" t="s">
        <v>50</v>
      </c>
      <c r="C13" s="35">
        <v>0</v>
      </c>
      <c r="D13" s="35">
        <v>0</v>
      </c>
      <c r="E13" s="35">
        <v>0</v>
      </c>
      <c r="F13" s="162">
        <v>0</v>
      </c>
    </row>
    <row r="14" spans="1:27">
      <c r="B14" s="32" t="s">
        <v>51</v>
      </c>
      <c r="C14" s="35">
        <v>0</v>
      </c>
      <c r="D14" s="35">
        <v>0</v>
      </c>
      <c r="E14" s="35">
        <v>0</v>
      </c>
      <c r="F14" s="162">
        <v>0</v>
      </c>
    </row>
    <row r="15" spans="1:27">
      <c r="B15" s="32" t="s">
        <v>52</v>
      </c>
      <c r="C15" s="35">
        <v>0</v>
      </c>
      <c r="D15" s="35">
        <v>0</v>
      </c>
      <c r="E15" s="35">
        <v>0</v>
      </c>
      <c r="F15" s="162">
        <v>0</v>
      </c>
    </row>
    <row r="16" spans="1:27" ht="16.5">
      <c r="B16" s="18" t="s">
        <v>53</v>
      </c>
      <c r="C16" s="35">
        <v>0</v>
      </c>
      <c r="D16" s="35">
        <v>0</v>
      </c>
      <c r="E16" s="35">
        <v>0</v>
      </c>
      <c r="F16" s="162">
        <v>0</v>
      </c>
    </row>
    <row r="17" spans="2:8" ht="16.5">
      <c r="B17" s="18" t="s">
        <v>54</v>
      </c>
      <c r="C17" s="35">
        <v>0</v>
      </c>
      <c r="D17" s="35">
        <v>0</v>
      </c>
      <c r="E17" s="35">
        <v>0</v>
      </c>
      <c r="F17" s="162">
        <v>0</v>
      </c>
    </row>
    <row r="18" spans="2:8">
      <c r="B18" s="32" t="s">
        <v>55</v>
      </c>
      <c r="C18" s="35">
        <v>0</v>
      </c>
      <c r="D18" s="35">
        <v>0</v>
      </c>
      <c r="E18" s="35">
        <v>0</v>
      </c>
      <c r="F18" s="162">
        <v>0</v>
      </c>
    </row>
    <row r="19" spans="2:8">
      <c r="B19" s="32" t="s">
        <v>56</v>
      </c>
      <c r="C19" s="35">
        <v>0</v>
      </c>
      <c r="D19" s="35">
        <v>0</v>
      </c>
      <c r="E19" s="35">
        <v>0</v>
      </c>
      <c r="F19" s="162">
        <v>0</v>
      </c>
    </row>
    <row r="20" spans="2:8">
      <c r="B20" s="32" t="s">
        <v>57</v>
      </c>
      <c r="C20" s="35">
        <v>0</v>
      </c>
      <c r="D20" s="35">
        <v>0</v>
      </c>
      <c r="E20" s="35">
        <v>0</v>
      </c>
      <c r="F20" s="162">
        <v>0</v>
      </c>
    </row>
    <row r="21" spans="2:8">
      <c r="B21" s="32" t="s">
        <v>58</v>
      </c>
      <c r="C21" s="35">
        <v>0</v>
      </c>
      <c r="D21" s="35">
        <v>0</v>
      </c>
      <c r="E21" s="35">
        <v>0</v>
      </c>
      <c r="F21" s="162">
        <v>0</v>
      </c>
    </row>
    <row r="22" spans="2:8" ht="16.5">
      <c r="B22" s="18" t="s">
        <v>59</v>
      </c>
      <c r="C22" s="35">
        <v>0</v>
      </c>
      <c r="D22" s="35">
        <v>0</v>
      </c>
      <c r="E22" s="35">
        <v>0</v>
      </c>
      <c r="F22" s="162">
        <v>0</v>
      </c>
    </row>
    <row r="23" spans="2:8" ht="16.5">
      <c r="B23" s="18" t="s">
        <v>60</v>
      </c>
      <c r="C23" s="35">
        <v>0</v>
      </c>
      <c r="D23" s="35">
        <v>0</v>
      </c>
      <c r="E23" s="35">
        <v>0</v>
      </c>
      <c r="F23" s="162">
        <v>0</v>
      </c>
    </row>
    <row r="24" spans="2:8" ht="16.5">
      <c r="B24" s="18" t="s">
        <v>61</v>
      </c>
      <c r="C24" s="35">
        <v>0</v>
      </c>
      <c r="D24" s="35">
        <v>1</v>
      </c>
      <c r="E24" s="35">
        <v>0</v>
      </c>
      <c r="F24" s="162">
        <v>1</v>
      </c>
    </row>
    <row r="25" spans="2:8" ht="16.5">
      <c r="B25" s="18" t="s">
        <v>62</v>
      </c>
      <c r="C25" s="35">
        <v>0</v>
      </c>
      <c r="D25" s="35">
        <v>1</v>
      </c>
      <c r="E25" s="35">
        <v>0</v>
      </c>
      <c r="F25" s="162">
        <v>1</v>
      </c>
    </row>
    <row r="26" spans="2:8">
      <c r="B26" s="32" t="s">
        <v>63</v>
      </c>
      <c r="C26" s="35">
        <v>1</v>
      </c>
      <c r="D26" s="35">
        <v>0</v>
      </c>
      <c r="E26" s="35">
        <v>0</v>
      </c>
      <c r="F26" s="162">
        <v>1</v>
      </c>
    </row>
    <row r="27" spans="2:8" ht="16.5">
      <c r="B27" s="18" t="s">
        <v>64</v>
      </c>
      <c r="C27" s="35">
        <v>0</v>
      </c>
      <c r="D27" s="35">
        <v>0</v>
      </c>
      <c r="E27" s="35">
        <v>0</v>
      </c>
      <c r="F27" s="162">
        <v>0</v>
      </c>
    </row>
    <row r="28" spans="2:8" ht="16.5">
      <c r="B28" s="20" t="s">
        <v>65</v>
      </c>
      <c r="C28" s="35">
        <v>0</v>
      </c>
      <c r="D28" s="35">
        <v>0</v>
      </c>
      <c r="E28" s="35">
        <v>0</v>
      </c>
      <c r="F28" s="162">
        <v>0</v>
      </c>
    </row>
    <row r="29" spans="2:8" ht="16.5">
      <c r="B29" s="18" t="s">
        <v>66</v>
      </c>
      <c r="C29" s="35">
        <v>0</v>
      </c>
      <c r="D29" s="35">
        <v>0</v>
      </c>
      <c r="E29" s="35">
        <v>1</v>
      </c>
      <c r="F29" s="162">
        <v>1</v>
      </c>
    </row>
    <row r="30" spans="2:8">
      <c r="B30" s="32" t="s">
        <v>67</v>
      </c>
      <c r="C30" s="35">
        <v>1</v>
      </c>
      <c r="D30" s="35">
        <v>0</v>
      </c>
      <c r="E30" s="35">
        <v>0</v>
      </c>
      <c r="F30" s="162">
        <v>1</v>
      </c>
    </row>
    <row r="31" spans="2:8">
      <c r="B31" s="32" t="s">
        <v>68</v>
      </c>
      <c r="C31" s="35">
        <v>0</v>
      </c>
      <c r="D31" s="35">
        <v>0</v>
      </c>
      <c r="E31" s="35">
        <v>1</v>
      </c>
      <c r="F31" s="162">
        <v>1</v>
      </c>
    </row>
    <row r="32" spans="2:8">
      <c r="B32" s="64" t="s">
        <v>258</v>
      </c>
      <c r="C32" s="36"/>
      <c r="D32" s="36"/>
      <c r="E32" s="3"/>
      <c r="F32" s="3"/>
      <c r="G32" s="3"/>
      <c r="H32" s="3"/>
    </row>
    <row r="33" spans="2:5" s="69" customFormat="1">
      <c r="B33" s="182" t="s">
        <v>406</v>
      </c>
      <c r="C33" s="163"/>
      <c r="D33" s="163"/>
      <c r="E33" s="164"/>
    </row>
  </sheetData>
  <mergeCells count="4">
    <mergeCell ref="A1:AA1"/>
    <mergeCell ref="B5:B6"/>
    <mergeCell ref="C5:E5"/>
    <mergeCell ref="F5:F6"/>
  </mergeCells>
  <hyperlinks>
    <hyperlink ref="H5" location="'ÍNDICE '!A1" display="ÍNDICE"/>
  </hyperlink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8"/>
  <sheetViews>
    <sheetView showGridLines="0" zoomScaleNormal="100" workbookViewId="0">
      <selection activeCell="H33" sqref="H33"/>
    </sheetView>
  </sheetViews>
  <sheetFormatPr baseColWidth="10" defaultRowHeight="15.75"/>
  <cols>
    <col min="2" max="2" width="28.5" customWidth="1"/>
    <col min="4" max="4" width="12.625" customWidth="1"/>
    <col min="6" max="6" width="12.625" customWidth="1"/>
    <col min="8" max="8" width="12.375" customWidth="1"/>
    <col min="10" max="10" width="12.375" customWidth="1"/>
    <col min="12" max="12" width="12.375" customWidth="1"/>
    <col min="14" max="14" width="12.375" customWidth="1"/>
    <col min="16" max="16" width="12" customWidth="1"/>
    <col min="18" max="18" width="12" customWidth="1"/>
    <col min="20" max="20" width="12" customWidth="1"/>
    <col min="22" max="22" width="12" customWidth="1"/>
    <col min="24" max="24" width="12" customWidth="1"/>
    <col min="25" max="25" width="19.5" customWidth="1"/>
    <col min="26" max="26" width="12" customWidth="1"/>
    <col min="28" max="28" width="12.5" bestFit="1" customWidth="1"/>
    <col min="30" max="30" width="12.375" customWidth="1"/>
  </cols>
  <sheetData>
    <row r="1" spans="1:32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</row>
    <row r="2" spans="1:32">
      <c r="B2" s="135" t="s">
        <v>318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</row>
    <row r="3" spans="1:32">
      <c r="B3" s="135" t="s">
        <v>307</v>
      </c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</row>
    <row r="4" spans="1:32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Y4" s="246"/>
      <c r="AA4" s="246"/>
      <c r="AB4" s="246"/>
      <c r="AE4" s="139"/>
    </row>
    <row r="5" spans="1:32">
      <c r="B5" s="421" t="s">
        <v>69</v>
      </c>
      <c r="C5" s="441" t="s">
        <v>136</v>
      </c>
      <c r="D5" s="442"/>
      <c r="E5" s="442"/>
      <c r="F5" s="442"/>
      <c r="G5" s="442"/>
      <c r="H5" s="442"/>
      <c r="I5" s="442"/>
      <c r="J5" s="442"/>
      <c r="K5" s="442"/>
      <c r="L5" s="442"/>
      <c r="M5" s="442"/>
      <c r="N5" s="442"/>
      <c r="O5" s="423" t="s">
        <v>238</v>
      </c>
      <c r="P5" s="424"/>
      <c r="Q5" s="424"/>
      <c r="R5" s="424"/>
      <c r="S5" s="371" t="s">
        <v>71</v>
      </c>
      <c r="T5" s="371"/>
      <c r="U5" s="295"/>
      <c r="V5" s="136" t="s">
        <v>184</v>
      </c>
      <c r="W5" s="295"/>
      <c r="X5" s="295"/>
      <c r="Y5" s="295"/>
      <c r="Z5" s="295"/>
      <c r="AF5" s="139" t="s">
        <v>184</v>
      </c>
    </row>
    <row r="6" spans="1:32" s="72" customFormat="1" ht="58.5" customHeight="1">
      <c r="B6" s="421"/>
      <c r="C6" s="371" t="s">
        <v>137</v>
      </c>
      <c r="D6" s="371"/>
      <c r="E6" s="371" t="s">
        <v>365</v>
      </c>
      <c r="F6" s="371"/>
      <c r="G6" s="371" t="s">
        <v>379</v>
      </c>
      <c r="H6" s="371"/>
      <c r="I6" s="371" t="s">
        <v>259</v>
      </c>
      <c r="J6" s="371"/>
      <c r="K6" s="372" t="s">
        <v>140</v>
      </c>
      <c r="L6" s="373"/>
      <c r="M6" s="372" t="s">
        <v>141</v>
      </c>
      <c r="N6" s="373"/>
      <c r="O6" s="371" t="s">
        <v>239</v>
      </c>
      <c r="P6" s="371"/>
      <c r="Q6" s="372" t="s">
        <v>240</v>
      </c>
      <c r="R6" s="373"/>
      <c r="S6" s="371"/>
      <c r="T6" s="371"/>
      <c r="U6" s="365"/>
      <c r="V6" s="365"/>
      <c r="W6" s="365"/>
      <c r="X6" s="365"/>
      <c r="Y6" s="313"/>
      <c r="Z6" s="313"/>
    </row>
    <row r="7" spans="1:32" s="246" customFormat="1">
      <c r="B7" s="421"/>
      <c r="C7" s="296" t="s">
        <v>75</v>
      </c>
      <c r="D7" s="296" t="s">
        <v>76</v>
      </c>
      <c r="E7" s="296" t="s">
        <v>75</v>
      </c>
      <c r="F7" s="296" t="s">
        <v>76</v>
      </c>
      <c r="G7" s="296" t="s">
        <v>75</v>
      </c>
      <c r="H7" s="296" t="s">
        <v>76</v>
      </c>
      <c r="I7" s="296" t="s">
        <v>75</v>
      </c>
      <c r="J7" s="296" t="s">
        <v>76</v>
      </c>
      <c r="K7" s="296" t="s">
        <v>75</v>
      </c>
      <c r="L7" s="296" t="s">
        <v>76</v>
      </c>
      <c r="M7" s="296" t="s">
        <v>75</v>
      </c>
      <c r="N7" s="314" t="s">
        <v>76</v>
      </c>
      <c r="O7" s="296" t="s">
        <v>75</v>
      </c>
      <c r="P7" s="296" t="s">
        <v>76</v>
      </c>
      <c r="Q7" s="296" t="s">
        <v>75</v>
      </c>
      <c r="R7" s="296" t="s">
        <v>76</v>
      </c>
      <c r="S7" s="278" t="s">
        <v>75</v>
      </c>
      <c r="T7" s="278" t="s">
        <v>76</v>
      </c>
      <c r="U7" s="298"/>
      <c r="V7" s="298"/>
      <c r="W7" s="298"/>
      <c r="X7" s="298"/>
      <c r="Y7" s="298"/>
      <c r="Z7" s="298"/>
    </row>
    <row r="8" spans="1:32" s="62" customFormat="1">
      <c r="B8" s="281" t="s">
        <v>77</v>
      </c>
      <c r="C8" s="22">
        <v>3327</v>
      </c>
      <c r="D8" s="257">
        <v>0.65686080947680159</v>
      </c>
      <c r="E8" s="22">
        <v>333</v>
      </c>
      <c r="F8" s="257">
        <v>6.5745310957551831E-2</v>
      </c>
      <c r="G8" s="22">
        <v>921</v>
      </c>
      <c r="H8" s="257">
        <v>0.18183613030602172</v>
      </c>
      <c r="I8" s="22">
        <v>71</v>
      </c>
      <c r="J8" s="257">
        <v>1.40177690029615E-2</v>
      </c>
      <c r="K8" s="22">
        <v>340</v>
      </c>
      <c r="L8" s="257">
        <v>6.7127344521224083E-2</v>
      </c>
      <c r="M8" s="22">
        <v>73</v>
      </c>
      <c r="N8" s="257">
        <v>1.4412635735439289E-2</v>
      </c>
      <c r="O8" s="22">
        <v>4576</v>
      </c>
      <c r="P8" s="257">
        <v>0.90345508390918061</v>
      </c>
      <c r="Q8" s="22">
        <v>489</v>
      </c>
      <c r="R8" s="257">
        <v>9.6544916090819347E-2</v>
      </c>
      <c r="S8" s="22">
        <v>5065</v>
      </c>
      <c r="T8" s="24">
        <v>1</v>
      </c>
      <c r="U8" s="192"/>
      <c r="V8" s="193"/>
      <c r="W8" s="192"/>
      <c r="X8" s="193"/>
      <c r="Y8" s="192"/>
      <c r="Z8" s="193"/>
    </row>
    <row r="9" spans="1:32" ht="16.5">
      <c r="B9" s="299" t="s">
        <v>45</v>
      </c>
      <c r="C9" s="10">
        <v>191</v>
      </c>
      <c r="D9" s="258">
        <v>0.81974248927038629</v>
      </c>
      <c r="E9" s="315">
        <v>19</v>
      </c>
      <c r="F9" s="258">
        <v>8.15450643776824E-2</v>
      </c>
      <c r="G9" s="315">
        <v>13</v>
      </c>
      <c r="H9" s="258">
        <v>5.5793991416309016E-2</v>
      </c>
      <c r="I9" s="316">
        <v>3</v>
      </c>
      <c r="J9" s="258">
        <v>1.2875536480686695E-2</v>
      </c>
      <c r="K9" s="315">
        <v>6</v>
      </c>
      <c r="L9" s="258">
        <v>2.575107296137339E-2</v>
      </c>
      <c r="M9" s="315">
        <v>1</v>
      </c>
      <c r="N9" s="258">
        <v>4.2918454935622317E-3</v>
      </c>
      <c r="O9" s="6">
        <v>214</v>
      </c>
      <c r="P9" s="258">
        <v>0.91845493562231761</v>
      </c>
      <c r="Q9" s="6">
        <v>19</v>
      </c>
      <c r="R9" s="258">
        <v>8.15450643776824E-2</v>
      </c>
      <c r="S9" s="22">
        <v>233</v>
      </c>
      <c r="T9" s="24">
        <v>1</v>
      </c>
      <c r="U9" s="317"/>
      <c r="V9" s="195"/>
      <c r="W9" s="317"/>
      <c r="X9" s="195"/>
      <c r="Y9" s="194"/>
      <c r="Z9" s="195"/>
    </row>
    <row r="10" spans="1:32" ht="16.5">
      <c r="B10" s="299" t="s">
        <v>46</v>
      </c>
      <c r="C10" s="10">
        <v>199</v>
      </c>
      <c r="D10" s="258">
        <v>0.92129629629629628</v>
      </c>
      <c r="E10" s="318">
        <v>8</v>
      </c>
      <c r="F10" s="258">
        <v>3.7037037037037035E-2</v>
      </c>
      <c r="G10" s="318">
        <v>0</v>
      </c>
      <c r="H10" s="258">
        <v>0</v>
      </c>
      <c r="I10" s="319">
        <v>1</v>
      </c>
      <c r="J10" s="258">
        <v>4.6296296296296294E-3</v>
      </c>
      <c r="K10" s="318">
        <v>3</v>
      </c>
      <c r="L10" s="258">
        <v>1.3888888888888888E-2</v>
      </c>
      <c r="M10" s="318">
        <v>5</v>
      </c>
      <c r="N10" s="258">
        <v>2.3148148148148147E-2</v>
      </c>
      <c r="O10" s="6">
        <v>206</v>
      </c>
      <c r="P10" s="258">
        <v>0.95370370370370372</v>
      </c>
      <c r="Q10" s="6">
        <v>10</v>
      </c>
      <c r="R10" s="258">
        <v>4.6296296296296294E-2</v>
      </c>
      <c r="S10" s="22">
        <v>216</v>
      </c>
      <c r="T10" s="24">
        <v>1</v>
      </c>
      <c r="U10" s="317"/>
      <c r="V10" s="195"/>
      <c r="W10" s="317"/>
      <c r="X10" s="195"/>
      <c r="Y10" s="194"/>
      <c r="Z10" s="195"/>
    </row>
    <row r="11" spans="1:32" ht="16.5">
      <c r="B11" s="299" t="s">
        <v>78</v>
      </c>
      <c r="C11" s="10">
        <v>71</v>
      </c>
      <c r="D11" s="258">
        <v>0.87654320987654322</v>
      </c>
      <c r="E11" s="318">
        <v>0</v>
      </c>
      <c r="F11" s="258">
        <v>0</v>
      </c>
      <c r="G11" s="318">
        <v>0</v>
      </c>
      <c r="H11" s="258">
        <v>0</v>
      </c>
      <c r="I11" s="319">
        <v>1</v>
      </c>
      <c r="J11" s="258">
        <v>1.2345679012345678E-2</v>
      </c>
      <c r="K11" s="318">
        <v>8</v>
      </c>
      <c r="L11" s="258">
        <v>9.8765432098765427E-2</v>
      </c>
      <c r="M11" s="318">
        <v>1</v>
      </c>
      <c r="N11" s="258">
        <v>1.2345679012345678E-2</v>
      </c>
      <c r="O11" s="6">
        <v>80</v>
      </c>
      <c r="P11" s="258">
        <v>0.98765432098765427</v>
      </c>
      <c r="Q11" s="6">
        <v>1</v>
      </c>
      <c r="R11" s="258">
        <v>1.2345679012345678E-2</v>
      </c>
      <c r="S11" s="22">
        <v>81</v>
      </c>
      <c r="T11" s="24">
        <v>1</v>
      </c>
      <c r="U11" s="317"/>
      <c r="V11" s="195"/>
      <c r="W11" s="317"/>
      <c r="X11" s="195"/>
      <c r="Y11" s="194"/>
      <c r="Z11" s="195"/>
    </row>
    <row r="12" spans="1:32" ht="16.5">
      <c r="B12" s="299" t="s">
        <v>48</v>
      </c>
      <c r="C12" s="10">
        <v>106</v>
      </c>
      <c r="D12" s="258">
        <v>0.48401826484018262</v>
      </c>
      <c r="E12" s="318">
        <v>6</v>
      </c>
      <c r="F12" s="258">
        <v>2.7397260273972601E-2</v>
      </c>
      <c r="G12" s="318">
        <v>85</v>
      </c>
      <c r="H12" s="258">
        <v>0.38812785388127852</v>
      </c>
      <c r="I12" s="319">
        <v>4</v>
      </c>
      <c r="J12" s="258">
        <v>1.8264840182648401E-2</v>
      </c>
      <c r="K12" s="318">
        <v>17</v>
      </c>
      <c r="L12" s="258">
        <v>7.7625570776255703E-2</v>
      </c>
      <c r="M12" s="318">
        <v>1</v>
      </c>
      <c r="N12" s="258">
        <v>4.5662100456621002E-3</v>
      </c>
      <c r="O12" s="6">
        <v>206</v>
      </c>
      <c r="P12" s="258">
        <v>0.94063926940639264</v>
      </c>
      <c r="Q12" s="6">
        <v>13</v>
      </c>
      <c r="R12" s="258">
        <v>5.9360730593607303E-2</v>
      </c>
      <c r="S12" s="22">
        <v>219</v>
      </c>
      <c r="T12" s="24">
        <v>1</v>
      </c>
      <c r="U12" s="317"/>
      <c r="V12" s="195"/>
      <c r="W12" s="317"/>
      <c r="X12" s="195"/>
      <c r="Y12" s="194"/>
      <c r="Z12" s="195"/>
    </row>
    <row r="13" spans="1:32" ht="16.5">
      <c r="B13" s="299" t="s">
        <v>49</v>
      </c>
      <c r="C13" s="10">
        <v>18</v>
      </c>
      <c r="D13" s="258">
        <v>5.5214723926380369E-2</v>
      </c>
      <c r="E13" s="318">
        <v>8</v>
      </c>
      <c r="F13" s="258">
        <v>2.4539877300613498E-2</v>
      </c>
      <c r="G13" s="318">
        <v>286</v>
      </c>
      <c r="H13" s="258">
        <v>0.87730061349693256</v>
      </c>
      <c r="I13" s="319">
        <v>5</v>
      </c>
      <c r="J13" s="258">
        <v>1.5337423312883436E-2</v>
      </c>
      <c r="K13" s="318">
        <v>8</v>
      </c>
      <c r="L13" s="258">
        <v>2.4539877300613498E-2</v>
      </c>
      <c r="M13" s="318">
        <v>1</v>
      </c>
      <c r="N13" s="258">
        <v>3.0674846625766872E-3</v>
      </c>
      <c r="O13" s="6">
        <v>319</v>
      </c>
      <c r="P13" s="258">
        <v>0.9785276073619632</v>
      </c>
      <c r="Q13" s="6">
        <v>7</v>
      </c>
      <c r="R13" s="258">
        <v>2.1472392638036811E-2</v>
      </c>
      <c r="S13" s="22">
        <v>326</v>
      </c>
      <c r="T13" s="24">
        <v>1</v>
      </c>
      <c r="U13" s="317"/>
      <c r="V13" s="195"/>
      <c r="W13" s="317"/>
      <c r="X13" s="195"/>
      <c r="Y13" s="194"/>
      <c r="Z13" s="195"/>
    </row>
    <row r="14" spans="1:32" ht="16.5">
      <c r="B14" s="299" t="s">
        <v>50</v>
      </c>
      <c r="C14" s="10">
        <v>227</v>
      </c>
      <c r="D14" s="258">
        <v>0.87984496124031009</v>
      </c>
      <c r="E14" s="318">
        <v>17</v>
      </c>
      <c r="F14" s="258">
        <v>6.589147286821706E-2</v>
      </c>
      <c r="G14" s="318">
        <v>0</v>
      </c>
      <c r="H14" s="258">
        <v>0</v>
      </c>
      <c r="I14" s="319">
        <v>1</v>
      </c>
      <c r="J14" s="258">
        <v>3.875968992248062E-3</v>
      </c>
      <c r="K14" s="318">
        <v>9</v>
      </c>
      <c r="L14" s="258">
        <v>3.4883720930232558E-2</v>
      </c>
      <c r="M14" s="318">
        <v>4</v>
      </c>
      <c r="N14" s="258">
        <v>1.5503875968992248E-2</v>
      </c>
      <c r="O14" s="6">
        <v>240</v>
      </c>
      <c r="P14" s="258">
        <v>0.93023255813953487</v>
      </c>
      <c r="Q14" s="6">
        <v>18</v>
      </c>
      <c r="R14" s="258">
        <v>6.9767441860465115E-2</v>
      </c>
      <c r="S14" s="22">
        <v>258</v>
      </c>
      <c r="T14" s="24">
        <v>1</v>
      </c>
      <c r="U14" s="317"/>
      <c r="V14" s="195"/>
      <c r="W14" s="317"/>
      <c r="X14" s="195"/>
      <c r="Y14" s="194"/>
      <c r="Z14" s="195"/>
    </row>
    <row r="15" spans="1:32" ht="16.5">
      <c r="B15" s="299" t="s">
        <v>51</v>
      </c>
      <c r="C15" s="10">
        <v>157</v>
      </c>
      <c r="D15" s="258">
        <v>0.87709497206703912</v>
      </c>
      <c r="E15" s="318">
        <v>8</v>
      </c>
      <c r="F15" s="258">
        <v>4.4692737430167599E-2</v>
      </c>
      <c r="G15" s="318">
        <v>0</v>
      </c>
      <c r="H15" s="258">
        <v>0</v>
      </c>
      <c r="I15" s="319">
        <v>1</v>
      </c>
      <c r="J15" s="258">
        <v>5.5865921787709499E-3</v>
      </c>
      <c r="K15" s="318">
        <v>13</v>
      </c>
      <c r="L15" s="258">
        <v>7.2625698324022353E-2</v>
      </c>
      <c r="M15" s="318">
        <v>0</v>
      </c>
      <c r="N15" s="258">
        <v>0</v>
      </c>
      <c r="O15" s="6">
        <v>172</v>
      </c>
      <c r="P15" s="258">
        <v>0.96089385474860334</v>
      </c>
      <c r="Q15" s="6">
        <v>7</v>
      </c>
      <c r="R15" s="258">
        <v>3.9106145251396648E-2</v>
      </c>
      <c r="S15" s="22">
        <v>179</v>
      </c>
      <c r="T15" s="24">
        <v>1</v>
      </c>
      <c r="U15" s="317"/>
      <c r="V15" s="195"/>
      <c r="W15" s="317"/>
      <c r="X15" s="195"/>
      <c r="Y15" s="194"/>
      <c r="Z15" s="195"/>
    </row>
    <row r="16" spans="1:32" ht="16.5">
      <c r="B16" s="299" t="s">
        <v>52</v>
      </c>
      <c r="C16" s="10">
        <v>142</v>
      </c>
      <c r="D16" s="258">
        <v>0.8606060606060606</v>
      </c>
      <c r="E16" s="318">
        <v>2</v>
      </c>
      <c r="F16" s="258">
        <v>1.2121212121212121E-2</v>
      </c>
      <c r="G16" s="318">
        <v>1</v>
      </c>
      <c r="H16" s="258">
        <v>6.0606060606060606E-3</v>
      </c>
      <c r="I16" s="319">
        <v>5</v>
      </c>
      <c r="J16" s="258">
        <v>3.0303030303030304E-2</v>
      </c>
      <c r="K16" s="318">
        <v>11</v>
      </c>
      <c r="L16" s="258">
        <v>6.6666666666666666E-2</v>
      </c>
      <c r="M16" s="318">
        <v>4</v>
      </c>
      <c r="N16" s="258">
        <v>2.4242424242424242E-2</v>
      </c>
      <c r="O16" s="6">
        <v>147</v>
      </c>
      <c r="P16" s="258">
        <v>0.89090909090909087</v>
      </c>
      <c r="Q16" s="6">
        <v>18</v>
      </c>
      <c r="R16" s="258">
        <v>0.10909090909090909</v>
      </c>
      <c r="S16" s="22">
        <v>165</v>
      </c>
      <c r="T16" s="24">
        <v>1</v>
      </c>
      <c r="U16" s="317"/>
      <c r="V16" s="195"/>
      <c r="W16" s="317"/>
      <c r="X16" s="195"/>
      <c r="Y16" s="194"/>
      <c r="Z16" s="195"/>
    </row>
    <row r="17" spans="2:26" ht="16.5">
      <c r="B17" s="299" t="s">
        <v>53</v>
      </c>
      <c r="C17" s="10">
        <v>79</v>
      </c>
      <c r="D17" s="258">
        <v>0.89772727272727271</v>
      </c>
      <c r="E17" s="318">
        <v>5</v>
      </c>
      <c r="F17" s="258">
        <v>5.6818181818181816E-2</v>
      </c>
      <c r="G17" s="318">
        <v>0</v>
      </c>
      <c r="H17" s="258">
        <v>0</v>
      </c>
      <c r="I17" s="319">
        <v>1</v>
      </c>
      <c r="J17" s="258">
        <v>1.1363636363636364E-2</v>
      </c>
      <c r="K17" s="318">
        <v>0</v>
      </c>
      <c r="L17" s="258">
        <v>0</v>
      </c>
      <c r="M17" s="318">
        <v>3</v>
      </c>
      <c r="N17" s="258">
        <v>3.4090909090909088E-2</v>
      </c>
      <c r="O17" s="6">
        <v>85</v>
      </c>
      <c r="P17" s="258">
        <v>0.96590909090909094</v>
      </c>
      <c r="Q17" s="6">
        <v>3</v>
      </c>
      <c r="R17" s="258">
        <v>3.4090909090909088E-2</v>
      </c>
      <c r="S17" s="22">
        <v>88</v>
      </c>
      <c r="T17" s="24">
        <v>1</v>
      </c>
      <c r="U17" s="317"/>
      <c r="V17" s="195"/>
      <c r="W17" s="317"/>
      <c r="X17" s="195"/>
      <c r="Y17" s="194"/>
      <c r="Z17" s="195"/>
    </row>
    <row r="18" spans="2:26" ht="16.5">
      <c r="B18" s="299" t="s">
        <v>54</v>
      </c>
      <c r="C18" s="10">
        <v>72</v>
      </c>
      <c r="D18" s="258">
        <v>0.32</v>
      </c>
      <c r="E18" s="318">
        <v>32</v>
      </c>
      <c r="F18" s="258">
        <v>0.14222222222222222</v>
      </c>
      <c r="G18" s="318">
        <v>53</v>
      </c>
      <c r="H18" s="258">
        <v>0.23555555555555555</v>
      </c>
      <c r="I18" s="319">
        <v>12</v>
      </c>
      <c r="J18" s="258">
        <v>5.3333333333333337E-2</v>
      </c>
      <c r="K18" s="318">
        <v>34</v>
      </c>
      <c r="L18" s="258">
        <v>0.15111111111111111</v>
      </c>
      <c r="M18" s="318">
        <v>22</v>
      </c>
      <c r="N18" s="258">
        <v>9.7777777777777783E-2</v>
      </c>
      <c r="O18" s="6">
        <v>164</v>
      </c>
      <c r="P18" s="258">
        <v>0.72888888888888892</v>
      </c>
      <c r="Q18" s="6">
        <v>61</v>
      </c>
      <c r="R18" s="258">
        <v>0.27111111111111114</v>
      </c>
      <c r="S18" s="22">
        <v>225</v>
      </c>
      <c r="T18" s="24">
        <v>1</v>
      </c>
      <c r="U18" s="317"/>
      <c r="V18" s="195"/>
      <c r="W18" s="317"/>
      <c r="X18" s="195"/>
      <c r="Y18" s="194"/>
      <c r="Z18" s="195"/>
    </row>
    <row r="19" spans="2:26" ht="16.5">
      <c r="B19" s="299" t="s">
        <v>55</v>
      </c>
      <c r="C19" s="10">
        <v>105</v>
      </c>
      <c r="D19" s="258">
        <v>0.79545454545454541</v>
      </c>
      <c r="E19" s="318">
        <v>5</v>
      </c>
      <c r="F19" s="258">
        <v>3.787878787878788E-2</v>
      </c>
      <c r="G19" s="318">
        <v>0</v>
      </c>
      <c r="H19" s="258">
        <v>0</v>
      </c>
      <c r="I19" s="319">
        <v>3</v>
      </c>
      <c r="J19" s="258">
        <v>2.2727272727272728E-2</v>
      </c>
      <c r="K19" s="318">
        <v>16</v>
      </c>
      <c r="L19" s="258">
        <v>0.12121212121212122</v>
      </c>
      <c r="M19" s="318">
        <v>3</v>
      </c>
      <c r="N19" s="258">
        <v>2.2727272727272728E-2</v>
      </c>
      <c r="O19" s="6">
        <v>125</v>
      </c>
      <c r="P19" s="258">
        <v>0.94696969696969702</v>
      </c>
      <c r="Q19" s="6">
        <v>7</v>
      </c>
      <c r="R19" s="258">
        <v>5.3030303030303032E-2</v>
      </c>
      <c r="S19" s="22">
        <v>132</v>
      </c>
      <c r="T19" s="24">
        <v>1</v>
      </c>
      <c r="U19" s="317"/>
      <c r="V19" s="195"/>
      <c r="W19" s="317"/>
      <c r="X19" s="195"/>
      <c r="Y19" s="194"/>
      <c r="Z19" s="195"/>
    </row>
    <row r="20" spans="2:26" ht="16.5">
      <c r="B20" s="299" t="s">
        <v>56</v>
      </c>
      <c r="C20" s="10">
        <v>0</v>
      </c>
      <c r="D20" s="258">
        <v>0</v>
      </c>
      <c r="E20" s="318">
        <v>25</v>
      </c>
      <c r="F20" s="258">
        <v>0.18939393939393939</v>
      </c>
      <c r="G20" s="318">
        <v>91</v>
      </c>
      <c r="H20" s="258">
        <v>0.68939393939393945</v>
      </c>
      <c r="I20" s="319">
        <v>3</v>
      </c>
      <c r="J20" s="258">
        <v>2.2727272727272728E-2</v>
      </c>
      <c r="K20" s="318">
        <v>13</v>
      </c>
      <c r="L20" s="258">
        <v>9.8484848484848481E-2</v>
      </c>
      <c r="M20" s="318">
        <v>0</v>
      </c>
      <c r="N20" s="258">
        <v>0</v>
      </c>
      <c r="O20" s="6">
        <v>103</v>
      </c>
      <c r="P20" s="258">
        <v>0.78030303030303028</v>
      </c>
      <c r="Q20" s="6">
        <v>29</v>
      </c>
      <c r="R20" s="258">
        <v>0.2196969696969697</v>
      </c>
      <c r="S20" s="22">
        <v>132</v>
      </c>
      <c r="T20" s="24">
        <v>1</v>
      </c>
      <c r="U20" s="317"/>
      <c r="V20" s="195"/>
      <c r="W20" s="317"/>
      <c r="X20" s="195"/>
      <c r="Y20" s="194"/>
      <c r="Z20" s="195"/>
    </row>
    <row r="21" spans="2:26" ht="16.5">
      <c r="B21" s="299" t="s">
        <v>57</v>
      </c>
      <c r="C21" s="10">
        <v>65</v>
      </c>
      <c r="D21" s="258">
        <v>0.43333333333333335</v>
      </c>
      <c r="E21" s="318">
        <v>3</v>
      </c>
      <c r="F21" s="258">
        <v>0.02</v>
      </c>
      <c r="G21" s="318">
        <v>51</v>
      </c>
      <c r="H21" s="258">
        <v>0.34</v>
      </c>
      <c r="I21" s="319">
        <v>0</v>
      </c>
      <c r="J21" s="258">
        <v>0</v>
      </c>
      <c r="K21" s="318">
        <v>31</v>
      </c>
      <c r="L21" s="258">
        <v>0.20666666666666667</v>
      </c>
      <c r="M21" s="318">
        <v>0</v>
      </c>
      <c r="N21" s="258">
        <v>0</v>
      </c>
      <c r="O21" s="6">
        <v>131</v>
      </c>
      <c r="P21" s="258">
        <v>0.87333333333333329</v>
      </c>
      <c r="Q21" s="6">
        <v>19</v>
      </c>
      <c r="R21" s="258">
        <v>0.12666666666666668</v>
      </c>
      <c r="S21" s="22">
        <v>150</v>
      </c>
      <c r="T21" s="24">
        <v>1</v>
      </c>
      <c r="U21" s="317"/>
      <c r="V21" s="195"/>
      <c r="W21" s="317"/>
      <c r="X21" s="195"/>
      <c r="Y21" s="194"/>
      <c r="Z21" s="195"/>
    </row>
    <row r="22" spans="2:26" ht="16.5">
      <c r="B22" s="299" t="s">
        <v>58</v>
      </c>
      <c r="C22" s="10">
        <v>267</v>
      </c>
      <c r="D22" s="258">
        <v>0.75852272727272729</v>
      </c>
      <c r="E22" s="318">
        <v>43</v>
      </c>
      <c r="F22" s="258">
        <v>0.12215909090909091</v>
      </c>
      <c r="G22" s="318">
        <v>11</v>
      </c>
      <c r="H22" s="258">
        <v>3.125E-2</v>
      </c>
      <c r="I22" s="319">
        <v>3</v>
      </c>
      <c r="J22" s="258">
        <v>8.5227272727272721E-3</v>
      </c>
      <c r="K22" s="318">
        <v>28</v>
      </c>
      <c r="L22" s="258">
        <v>7.9545454545454544E-2</v>
      </c>
      <c r="M22" s="318">
        <v>0</v>
      </c>
      <c r="N22" s="258">
        <v>0</v>
      </c>
      <c r="O22" s="6">
        <v>316</v>
      </c>
      <c r="P22" s="258">
        <v>0.89772727272727271</v>
      </c>
      <c r="Q22" s="6">
        <v>36</v>
      </c>
      <c r="R22" s="258">
        <v>0.10227272727272728</v>
      </c>
      <c r="S22" s="22">
        <v>352</v>
      </c>
      <c r="T22" s="24">
        <v>1</v>
      </c>
      <c r="U22" s="317"/>
      <c r="V22" s="195"/>
      <c r="W22" s="317"/>
      <c r="X22" s="195"/>
      <c r="Y22" s="194"/>
      <c r="Z22" s="195"/>
    </row>
    <row r="23" spans="2:26" ht="17.25" customHeight="1">
      <c r="B23" s="299" t="s">
        <v>59</v>
      </c>
      <c r="C23" s="10">
        <v>194</v>
      </c>
      <c r="D23" s="258">
        <v>0.8584070796460177</v>
      </c>
      <c r="E23" s="318">
        <v>1</v>
      </c>
      <c r="F23" s="258">
        <v>4.4247787610619468E-3</v>
      </c>
      <c r="G23" s="318">
        <v>16</v>
      </c>
      <c r="H23" s="258">
        <v>7.0796460176991149E-2</v>
      </c>
      <c r="I23" s="319">
        <v>1</v>
      </c>
      <c r="J23" s="258">
        <v>4.4247787610619468E-3</v>
      </c>
      <c r="K23" s="318">
        <v>12</v>
      </c>
      <c r="L23" s="258">
        <v>5.3097345132743362E-2</v>
      </c>
      <c r="M23" s="318">
        <v>2</v>
      </c>
      <c r="N23" s="258">
        <v>8.8495575221238937E-3</v>
      </c>
      <c r="O23" s="6">
        <v>208</v>
      </c>
      <c r="P23" s="258">
        <v>0.92035398230088494</v>
      </c>
      <c r="Q23" s="6">
        <v>18</v>
      </c>
      <c r="R23" s="258">
        <v>7.9646017699115043E-2</v>
      </c>
      <c r="S23" s="22">
        <v>226</v>
      </c>
      <c r="T23" s="24">
        <v>1</v>
      </c>
      <c r="U23" s="317"/>
      <c r="V23" s="195"/>
      <c r="W23" s="317"/>
      <c r="X23" s="195"/>
      <c r="Y23" s="194"/>
      <c r="Z23" s="195"/>
    </row>
    <row r="24" spans="2:26" ht="16.5">
      <c r="B24" s="299" t="s">
        <v>60</v>
      </c>
      <c r="C24" s="10">
        <v>183</v>
      </c>
      <c r="D24" s="258">
        <v>0.5903225806451613</v>
      </c>
      <c r="E24" s="318">
        <v>14</v>
      </c>
      <c r="F24" s="258">
        <v>4.5161290322580643E-2</v>
      </c>
      <c r="G24" s="318">
        <v>107</v>
      </c>
      <c r="H24" s="258">
        <v>0.34516129032258064</v>
      </c>
      <c r="I24" s="319">
        <v>1</v>
      </c>
      <c r="J24" s="258">
        <v>3.2258064516129032E-3</v>
      </c>
      <c r="K24" s="318">
        <v>5</v>
      </c>
      <c r="L24" s="258">
        <v>1.6129032258064516E-2</v>
      </c>
      <c r="M24" s="318">
        <v>0</v>
      </c>
      <c r="N24" s="258">
        <v>0</v>
      </c>
      <c r="O24" s="6">
        <v>255</v>
      </c>
      <c r="P24" s="258">
        <v>0.82258064516129037</v>
      </c>
      <c r="Q24" s="6">
        <v>55</v>
      </c>
      <c r="R24" s="258">
        <v>0.17741935483870969</v>
      </c>
      <c r="S24" s="22">
        <v>310</v>
      </c>
      <c r="T24" s="24">
        <v>1</v>
      </c>
      <c r="U24" s="317"/>
      <c r="V24" s="195"/>
      <c r="W24" s="317"/>
      <c r="X24" s="195"/>
      <c r="Y24" s="194"/>
      <c r="Z24" s="195"/>
    </row>
    <row r="25" spans="2:26" ht="16.5">
      <c r="B25" s="299" t="s">
        <v>61</v>
      </c>
      <c r="C25" s="10">
        <v>160</v>
      </c>
      <c r="D25" s="258">
        <v>0.87431693989071035</v>
      </c>
      <c r="E25" s="318">
        <v>0</v>
      </c>
      <c r="F25" s="258">
        <v>0</v>
      </c>
      <c r="G25" s="318">
        <v>0</v>
      </c>
      <c r="H25" s="258">
        <v>0</v>
      </c>
      <c r="I25" s="319">
        <v>2</v>
      </c>
      <c r="J25" s="258">
        <v>1.092896174863388E-2</v>
      </c>
      <c r="K25" s="318">
        <v>11</v>
      </c>
      <c r="L25" s="258">
        <v>6.0109289617486336E-2</v>
      </c>
      <c r="M25" s="318">
        <v>10</v>
      </c>
      <c r="N25" s="258">
        <v>5.4644808743169397E-2</v>
      </c>
      <c r="O25" s="6">
        <v>170</v>
      </c>
      <c r="P25" s="258">
        <v>0.92896174863387981</v>
      </c>
      <c r="Q25" s="6">
        <v>13</v>
      </c>
      <c r="R25" s="258">
        <v>7.1038251366120214E-2</v>
      </c>
      <c r="S25" s="22">
        <v>183</v>
      </c>
      <c r="T25" s="24">
        <v>1</v>
      </c>
      <c r="U25" s="317"/>
      <c r="V25" s="195"/>
      <c r="W25" s="317"/>
      <c r="X25" s="195"/>
      <c r="Y25" s="194"/>
      <c r="Z25" s="195"/>
    </row>
    <row r="26" spans="2:26" ht="16.5">
      <c r="B26" s="299" t="s">
        <v>62</v>
      </c>
      <c r="C26" s="10">
        <v>81</v>
      </c>
      <c r="D26" s="258">
        <v>0.74311926605504586</v>
      </c>
      <c r="E26" s="318">
        <v>4</v>
      </c>
      <c r="F26" s="258">
        <v>3.669724770642202E-2</v>
      </c>
      <c r="G26" s="318">
        <v>19</v>
      </c>
      <c r="H26" s="258">
        <v>0.1743119266055046</v>
      </c>
      <c r="I26" s="319">
        <v>0</v>
      </c>
      <c r="J26" s="258">
        <v>0</v>
      </c>
      <c r="K26" s="318">
        <v>5</v>
      </c>
      <c r="L26" s="258">
        <v>4.5871559633027525E-2</v>
      </c>
      <c r="M26" s="318">
        <v>0</v>
      </c>
      <c r="N26" s="258">
        <v>0</v>
      </c>
      <c r="O26" s="6">
        <v>105</v>
      </c>
      <c r="P26" s="258">
        <v>0.96330275229357798</v>
      </c>
      <c r="Q26" s="6">
        <v>4</v>
      </c>
      <c r="R26" s="258">
        <v>3.669724770642202E-2</v>
      </c>
      <c r="S26" s="22">
        <v>109</v>
      </c>
      <c r="T26" s="24">
        <v>1</v>
      </c>
      <c r="U26" s="317"/>
      <c r="V26" s="195"/>
      <c r="W26" s="317"/>
      <c r="X26" s="195"/>
      <c r="Y26" s="194"/>
      <c r="Z26" s="195"/>
    </row>
    <row r="27" spans="2:26" ht="16.5">
      <c r="B27" s="299" t="s">
        <v>63</v>
      </c>
      <c r="C27" s="10">
        <v>301</v>
      </c>
      <c r="D27" s="258">
        <v>0.66299559471365643</v>
      </c>
      <c r="E27" s="318">
        <v>72</v>
      </c>
      <c r="F27" s="258">
        <v>0.15859030837004406</v>
      </c>
      <c r="G27" s="318">
        <v>10</v>
      </c>
      <c r="H27" s="258">
        <v>2.2026431718061675E-2</v>
      </c>
      <c r="I27" s="319">
        <v>16</v>
      </c>
      <c r="J27" s="258">
        <v>3.5242290748898682E-2</v>
      </c>
      <c r="K27" s="318">
        <v>55</v>
      </c>
      <c r="L27" s="258">
        <v>0.1211453744493392</v>
      </c>
      <c r="M27" s="318">
        <v>0</v>
      </c>
      <c r="N27" s="258">
        <v>0</v>
      </c>
      <c r="O27" s="6">
        <v>391</v>
      </c>
      <c r="P27" s="258">
        <v>0.86123348017621149</v>
      </c>
      <c r="Q27" s="6">
        <v>63</v>
      </c>
      <c r="R27" s="258">
        <v>0.13876651982378854</v>
      </c>
      <c r="S27" s="22">
        <v>454</v>
      </c>
      <c r="T27" s="24">
        <v>1</v>
      </c>
      <c r="U27" s="317"/>
      <c r="V27" s="195"/>
      <c r="W27" s="317"/>
      <c r="X27" s="195"/>
      <c r="Y27" s="194"/>
      <c r="Z27" s="195"/>
    </row>
    <row r="28" spans="2:26" ht="16.5">
      <c r="B28" s="299" t="s">
        <v>64</v>
      </c>
      <c r="C28" s="10">
        <v>105</v>
      </c>
      <c r="D28" s="258">
        <v>0.94594594594594594</v>
      </c>
      <c r="E28" s="318">
        <v>1</v>
      </c>
      <c r="F28" s="258">
        <v>9.0090090090090089E-3</v>
      </c>
      <c r="G28" s="318">
        <v>0</v>
      </c>
      <c r="H28" s="258">
        <v>0</v>
      </c>
      <c r="I28" s="319">
        <v>1</v>
      </c>
      <c r="J28" s="258">
        <v>9.0090090090090089E-3</v>
      </c>
      <c r="K28" s="318">
        <v>4</v>
      </c>
      <c r="L28" s="258">
        <v>3.6036036036036036E-2</v>
      </c>
      <c r="M28" s="318">
        <v>0</v>
      </c>
      <c r="N28" s="258">
        <v>0</v>
      </c>
      <c r="O28" s="6">
        <v>104</v>
      </c>
      <c r="P28" s="258">
        <v>0.93693693693693691</v>
      </c>
      <c r="Q28" s="6">
        <v>7</v>
      </c>
      <c r="R28" s="258">
        <v>6.3063063063063057E-2</v>
      </c>
      <c r="S28" s="22">
        <v>111</v>
      </c>
      <c r="T28" s="24">
        <v>1</v>
      </c>
      <c r="U28" s="317"/>
      <c r="V28" s="195"/>
      <c r="W28" s="317"/>
      <c r="X28" s="195"/>
      <c r="Y28" s="194"/>
      <c r="Z28" s="195"/>
    </row>
    <row r="29" spans="2:26" ht="16.5">
      <c r="B29" s="299" t="s">
        <v>65</v>
      </c>
      <c r="C29" s="10">
        <v>117</v>
      </c>
      <c r="D29" s="258">
        <v>0.87313432835820892</v>
      </c>
      <c r="E29" s="318">
        <v>3</v>
      </c>
      <c r="F29" s="258">
        <v>2.2388059701492536E-2</v>
      </c>
      <c r="G29" s="318">
        <v>0</v>
      </c>
      <c r="H29" s="258">
        <v>0</v>
      </c>
      <c r="I29" s="319">
        <v>1</v>
      </c>
      <c r="J29" s="258">
        <v>7.462686567164179E-3</v>
      </c>
      <c r="K29" s="318">
        <v>10</v>
      </c>
      <c r="L29" s="258">
        <v>7.4626865671641784E-2</v>
      </c>
      <c r="M29" s="318">
        <v>3</v>
      </c>
      <c r="N29" s="258">
        <v>2.2388059701492536E-2</v>
      </c>
      <c r="O29" s="6">
        <v>129</v>
      </c>
      <c r="P29" s="258">
        <v>0.96268656716417911</v>
      </c>
      <c r="Q29" s="6">
        <v>5</v>
      </c>
      <c r="R29" s="258">
        <v>3.7313432835820892E-2</v>
      </c>
      <c r="S29" s="22">
        <v>134</v>
      </c>
      <c r="T29" s="24">
        <v>1</v>
      </c>
      <c r="U29" s="317"/>
      <c r="V29" s="195"/>
      <c r="W29" s="317"/>
      <c r="X29" s="195"/>
      <c r="Y29" s="194"/>
      <c r="Z29" s="195"/>
    </row>
    <row r="30" spans="2:26" ht="16.5">
      <c r="B30" s="299" t="s">
        <v>66</v>
      </c>
      <c r="C30" s="10">
        <v>187</v>
      </c>
      <c r="D30" s="258">
        <v>0.63389830508474576</v>
      </c>
      <c r="E30" s="318">
        <v>46</v>
      </c>
      <c r="F30" s="258">
        <v>0.15593220338983052</v>
      </c>
      <c r="G30" s="318">
        <v>56</v>
      </c>
      <c r="H30" s="258">
        <v>0.18983050847457628</v>
      </c>
      <c r="I30" s="319">
        <v>3</v>
      </c>
      <c r="J30" s="258">
        <v>1.0169491525423728E-2</v>
      </c>
      <c r="K30" s="318">
        <v>3</v>
      </c>
      <c r="L30" s="258">
        <v>1.0169491525423728E-2</v>
      </c>
      <c r="M30" s="318">
        <v>0</v>
      </c>
      <c r="N30" s="258">
        <v>0</v>
      </c>
      <c r="O30" s="6">
        <v>268</v>
      </c>
      <c r="P30" s="258">
        <v>0.90847457627118644</v>
      </c>
      <c r="Q30" s="6">
        <v>27</v>
      </c>
      <c r="R30" s="258">
        <v>9.152542372881356E-2</v>
      </c>
      <c r="S30" s="22">
        <v>295</v>
      </c>
      <c r="T30" s="24">
        <v>1</v>
      </c>
      <c r="U30" s="317"/>
      <c r="V30" s="195"/>
      <c r="W30" s="317"/>
      <c r="X30" s="195"/>
      <c r="Y30" s="194"/>
      <c r="Z30" s="195"/>
    </row>
    <row r="31" spans="2:26" ht="16.5">
      <c r="B31" s="320" t="s">
        <v>67</v>
      </c>
      <c r="C31" s="321">
        <v>0</v>
      </c>
      <c r="D31" s="322">
        <v>0</v>
      </c>
      <c r="E31" s="323">
        <v>1</v>
      </c>
      <c r="F31" s="322">
        <v>6.9444444444444441E-3</v>
      </c>
      <c r="G31" s="323">
        <v>116</v>
      </c>
      <c r="H31" s="322">
        <v>0.80555555555555558</v>
      </c>
      <c r="I31" s="324">
        <v>1</v>
      </c>
      <c r="J31" s="322">
        <v>6.9444444444444441E-3</v>
      </c>
      <c r="K31" s="323">
        <v>15</v>
      </c>
      <c r="L31" s="258">
        <v>0.10416666666666667</v>
      </c>
      <c r="M31" s="323">
        <v>11</v>
      </c>
      <c r="N31" s="258">
        <v>7.6388888888888895E-2</v>
      </c>
      <c r="O31" s="325">
        <v>132</v>
      </c>
      <c r="P31" s="258">
        <v>0.91666666666666663</v>
      </c>
      <c r="Q31" s="325">
        <v>12</v>
      </c>
      <c r="R31" s="258">
        <v>8.3333333333333329E-2</v>
      </c>
      <c r="S31" s="326">
        <v>144</v>
      </c>
      <c r="T31" s="327">
        <v>1</v>
      </c>
      <c r="U31" s="317"/>
      <c r="V31" s="195"/>
      <c r="W31" s="317"/>
      <c r="X31" s="195"/>
      <c r="Y31" s="194"/>
      <c r="Z31" s="195"/>
    </row>
    <row r="32" spans="2:26" ht="17.25" customHeight="1">
      <c r="B32" s="299" t="s">
        <v>68</v>
      </c>
      <c r="C32" s="10">
        <v>300</v>
      </c>
      <c r="D32" s="258">
        <v>0.87463556851311952</v>
      </c>
      <c r="E32" s="328">
        <v>10</v>
      </c>
      <c r="F32" s="258">
        <v>2.9154518950437316E-2</v>
      </c>
      <c r="G32" s="328">
        <v>6</v>
      </c>
      <c r="H32" s="258">
        <v>1.7492711370262391E-2</v>
      </c>
      <c r="I32" s="328">
        <v>2</v>
      </c>
      <c r="J32" s="258">
        <v>5.8309037900874635E-3</v>
      </c>
      <c r="K32" s="328">
        <v>23</v>
      </c>
      <c r="L32" s="258">
        <v>6.7055393586005832E-2</v>
      </c>
      <c r="M32" s="328">
        <v>2</v>
      </c>
      <c r="N32" s="258">
        <v>5.8309037900874635E-3</v>
      </c>
      <c r="O32" s="6">
        <v>306</v>
      </c>
      <c r="P32" s="258">
        <v>0.89212827988338195</v>
      </c>
      <c r="Q32" s="6">
        <v>37</v>
      </c>
      <c r="R32" s="258">
        <v>0.10787172011661808</v>
      </c>
      <c r="S32" s="22">
        <v>343</v>
      </c>
      <c r="T32" s="24">
        <v>1</v>
      </c>
      <c r="U32" s="317"/>
      <c r="V32" s="195"/>
      <c r="W32" s="317"/>
      <c r="X32" s="195"/>
      <c r="Y32" s="194"/>
      <c r="Z32" s="195"/>
    </row>
    <row r="33" spans="2:22" ht="16.5">
      <c r="B33" s="307" t="s">
        <v>258</v>
      </c>
      <c r="C33" s="308"/>
      <c r="D33" s="308"/>
      <c r="E33" s="308"/>
      <c r="F33" s="329"/>
      <c r="G33" s="308"/>
      <c r="H33" s="308"/>
      <c r="I33" s="308"/>
      <c r="J33" s="308"/>
      <c r="K33" s="308"/>
      <c r="L33" s="308"/>
      <c r="M33" s="308"/>
      <c r="N33" s="308"/>
      <c r="O33" s="308"/>
      <c r="P33" s="308"/>
      <c r="Q33" s="308"/>
      <c r="R33" s="308"/>
      <c r="S33" s="308"/>
      <c r="T33" s="308"/>
      <c r="U33" s="330"/>
      <c r="V33" s="309"/>
    </row>
    <row r="34" spans="2:22" ht="16.5">
      <c r="B34" s="288" t="s">
        <v>390</v>
      </c>
      <c r="C34" s="308"/>
      <c r="D34" s="308"/>
      <c r="E34" s="308"/>
      <c r="F34" s="308"/>
      <c r="G34" s="308"/>
      <c r="H34" s="308"/>
      <c r="I34" s="308"/>
      <c r="J34" s="308"/>
      <c r="K34" s="308"/>
      <c r="L34" s="308"/>
      <c r="M34" s="308"/>
      <c r="N34" s="308"/>
      <c r="O34" s="308"/>
      <c r="P34" s="308"/>
      <c r="Q34" s="308"/>
      <c r="R34" s="308"/>
      <c r="S34" s="308"/>
      <c r="T34" s="308"/>
      <c r="U34" s="330"/>
      <c r="V34" s="309"/>
    </row>
    <row r="35" spans="2:22">
      <c r="B35" s="288"/>
    </row>
    <row r="38" spans="2:22">
      <c r="B38" s="238"/>
    </row>
  </sheetData>
  <mergeCells count="15">
    <mergeCell ref="A1:Z1"/>
    <mergeCell ref="B5:B7"/>
    <mergeCell ref="C5:N5"/>
    <mergeCell ref="O5:R5"/>
    <mergeCell ref="S5:T6"/>
    <mergeCell ref="C6:D6"/>
    <mergeCell ref="E6:F6"/>
    <mergeCell ref="G6:H6"/>
    <mergeCell ref="I6:J6"/>
    <mergeCell ref="K6:L6"/>
    <mergeCell ref="M6:N6"/>
    <mergeCell ref="O6:P6"/>
    <mergeCell ref="Q6:R6"/>
    <mergeCell ref="U6:V6"/>
    <mergeCell ref="W6:X6"/>
  </mergeCells>
  <hyperlinks>
    <hyperlink ref="AF5" location="'ÍNDICE '!A1" display="ÍNDICE"/>
    <hyperlink ref="V5" location="'ÍNDICE '!A1" display="ÍNDICE"/>
  </hyperlinks>
  <pageMargins left="0.7" right="0.7" top="0.75" bottom="0.75" header="0.3" footer="0.3"/>
  <pageSetup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showGridLines="0" zoomScaleNormal="100" workbookViewId="0">
      <selection activeCell="C8" sqref="C8:I32"/>
    </sheetView>
  </sheetViews>
  <sheetFormatPr baseColWidth="10" defaultRowHeight="15.75"/>
  <cols>
    <col min="2" max="2" width="30.5" customWidth="1"/>
    <col min="3" max="3" width="13.625" customWidth="1"/>
    <col min="5" max="5" width="15.125" customWidth="1"/>
    <col min="7" max="7" width="13.625" customWidth="1"/>
    <col min="18" max="19" width="11" style="188"/>
  </cols>
  <sheetData>
    <row r="1" spans="1:24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</row>
    <row r="2" spans="1:24">
      <c r="B2" s="135" t="s">
        <v>319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T2" s="188"/>
      <c r="U2" s="188"/>
      <c r="V2" s="188"/>
      <c r="W2" s="188"/>
      <c r="X2" s="136" t="s">
        <v>184</v>
      </c>
    </row>
    <row r="3" spans="1:24">
      <c r="B3" s="135" t="s">
        <v>394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T3" s="136" t="s">
        <v>184</v>
      </c>
    </row>
    <row r="5" spans="1:24">
      <c r="B5" s="376" t="s">
        <v>69</v>
      </c>
      <c r="C5" s="377" t="s">
        <v>340</v>
      </c>
      <c r="D5" s="378"/>
      <c r="E5" s="378"/>
      <c r="F5" s="378"/>
      <c r="G5" s="379"/>
      <c r="H5" s="382" t="s">
        <v>104</v>
      </c>
      <c r="I5" s="382"/>
      <c r="J5" s="190"/>
      <c r="K5" s="139" t="s">
        <v>184</v>
      </c>
      <c r="L5" s="190"/>
      <c r="M5" s="190"/>
      <c r="N5" s="190"/>
      <c r="O5" s="190"/>
    </row>
    <row r="6" spans="1:24" ht="46.5" customHeight="1">
      <c r="B6" s="376"/>
      <c r="C6" s="247" t="s">
        <v>339</v>
      </c>
      <c r="D6" s="380" t="s">
        <v>241</v>
      </c>
      <c r="E6" s="380"/>
      <c r="F6" s="380" t="s">
        <v>242</v>
      </c>
      <c r="G6" s="380"/>
      <c r="H6" s="382"/>
      <c r="I6" s="382"/>
      <c r="J6" s="190"/>
      <c r="K6" s="190"/>
      <c r="L6" s="190"/>
      <c r="M6" s="190"/>
      <c r="N6" s="190"/>
      <c r="O6" s="190"/>
    </row>
    <row r="7" spans="1:24" ht="15.75" customHeight="1">
      <c r="B7" s="376"/>
      <c r="C7" s="205" t="s">
        <v>75</v>
      </c>
      <c r="D7" s="205" t="s">
        <v>75</v>
      </c>
      <c r="E7" s="205" t="s">
        <v>76</v>
      </c>
      <c r="F7" s="205" t="s">
        <v>75</v>
      </c>
      <c r="G7" s="205" t="s">
        <v>76</v>
      </c>
      <c r="H7" s="264" t="s">
        <v>88</v>
      </c>
      <c r="I7" s="264" t="s">
        <v>76</v>
      </c>
      <c r="J7" s="419"/>
      <c r="K7" s="419"/>
      <c r="L7" s="419"/>
      <c r="M7" s="419"/>
      <c r="N7" s="419"/>
      <c r="O7" s="419"/>
    </row>
    <row r="8" spans="1:24">
      <c r="B8" s="132" t="s">
        <v>77</v>
      </c>
      <c r="C8" s="22">
        <v>340</v>
      </c>
      <c r="D8" s="22">
        <v>222</v>
      </c>
      <c r="E8" s="257">
        <v>0.65294117647058825</v>
      </c>
      <c r="F8" s="22">
        <v>118</v>
      </c>
      <c r="G8" s="257">
        <v>0.34705882352941175</v>
      </c>
      <c r="H8" s="22">
        <v>340</v>
      </c>
      <c r="I8" s="24">
        <v>1</v>
      </c>
      <c r="J8" s="192"/>
      <c r="K8" s="193"/>
      <c r="L8" s="192"/>
      <c r="M8" s="193"/>
      <c r="N8" s="192"/>
      <c r="O8" s="193"/>
    </row>
    <row r="9" spans="1:24" ht="16.5">
      <c r="B9" s="14" t="s">
        <v>45</v>
      </c>
      <c r="C9" s="10">
        <v>6</v>
      </c>
      <c r="D9" s="10">
        <v>5</v>
      </c>
      <c r="E9" s="258">
        <v>0.83333333333333337</v>
      </c>
      <c r="F9" s="10">
        <v>1</v>
      </c>
      <c r="G9" s="258">
        <v>0.16666666666666666</v>
      </c>
      <c r="H9" s="22">
        <v>6</v>
      </c>
      <c r="I9" s="24">
        <v>1</v>
      </c>
      <c r="J9" s="196"/>
      <c r="K9" s="195"/>
      <c r="L9" s="194"/>
      <c r="M9" s="195"/>
      <c r="N9" s="194"/>
      <c r="O9" s="195"/>
    </row>
    <row r="10" spans="1:24" ht="16.5">
      <c r="B10" s="14" t="s">
        <v>46</v>
      </c>
      <c r="C10" s="10">
        <v>3</v>
      </c>
      <c r="D10" s="10">
        <v>1</v>
      </c>
      <c r="E10" s="258">
        <v>0.33333333333333331</v>
      </c>
      <c r="F10" s="10">
        <v>2</v>
      </c>
      <c r="G10" s="258">
        <v>0.66666666666666663</v>
      </c>
      <c r="H10" s="22">
        <v>3</v>
      </c>
      <c r="I10" s="24">
        <v>1</v>
      </c>
      <c r="J10" s="196"/>
      <c r="K10" s="195"/>
      <c r="L10" s="194"/>
      <c r="M10" s="195"/>
      <c r="N10" s="194"/>
      <c r="O10" s="195"/>
    </row>
    <row r="11" spans="1:24" ht="16.5">
      <c r="B11" s="14" t="s">
        <v>78</v>
      </c>
      <c r="C11" s="10">
        <v>8</v>
      </c>
      <c r="D11" s="10">
        <v>7</v>
      </c>
      <c r="E11" s="258">
        <v>0.875</v>
      </c>
      <c r="F11" s="10">
        <v>1</v>
      </c>
      <c r="G11" s="258">
        <v>0.125</v>
      </c>
      <c r="H11" s="22">
        <v>8</v>
      </c>
      <c r="I11" s="24">
        <v>1</v>
      </c>
      <c r="J11" s="196"/>
      <c r="K11" s="195"/>
      <c r="L11" s="194"/>
      <c r="M11" s="195"/>
      <c r="N11" s="194"/>
      <c r="O11" s="195"/>
    </row>
    <row r="12" spans="1:24" ht="16.5">
      <c r="B12" s="14" t="s">
        <v>48</v>
      </c>
      <c r="C12" s="10">
        <v>17</v>
      </c>
      <c r="D12" s="10">
        <v>15</v>
      </c>
      <c r="E12" s="258">
        <v>0.88235294117647056</v>
      </c>
      <c r="F12" s="10">
        <v>2</v>
      </c>
      <c r="G12" s="258">
        <v>0.11764705882352941</v>
      </c>
      <c r="H12" s="22">
        <v>17</v>
      </c>
      <c r="I12" s="24">
        <v>1</v>
      </c>
      <c r="J12" s="196"/>
      <c r="K12" s="195"/>
      <c r="L12" s="194"/>
      <c r="M12" s="195"/>
      <c r="N12" s="194"/>
      <c r="O12" s="195"/>
    </row>
    <row r="13" spans="1:24" ht="16.5">
      <c r="B13" s="14" t="s">
        <v>49</v>
      </c>
      <c r="C13" s="10">
        <v>8</v>
      </c>
      <c r="D13" s="10">
        <v>8</v>
      </c>
      <c r="E13" s="258">
        <v>1</v>
      </c>
      <c r="F13" s="10"/>
      <c r="G13" s="258">
        <v>0</v>
      </c>
      <c r="H13" s="22">
        <v>8</v>
      </c>
      <c r="I13" s="24">
        <v>1</v>
      </c>
      <c r="J13" s="196"/>
      <c r="K13" s="195"/>
      <c r="L13" s="194"/>
      <c r="M13" s="195"/>
      <c r="N13" s="194"/>
      <c r="O13" s="195"/>
    </row>
    <row r="14" spans="1:24" ht="16.5">
      <c r="B14" s="14" t="s">
        <v>50</v>
      </c>
      <c r="C14" s="10">
        <v>9</v>
      </c>
      <c r="D14" s="10">
        <v>6</v>
      </c>
      <c r="E14" s="258">
        <v>0.66666666666666663</v>
      </c>
      <c r="F14" s="10">
        <v>3</v>
      </c>
      <c r="G14" s="258">
        <v>0.33333333333333331</v>
      </c>
      <c r="H14" s="22">
        <v>9</v>
      </c>
      <c r="I14" s="24">
        <v>1</v>
      </c>
      <c r="J14" s="196"/>
      <c r="K14" s="195"/>
      <c r="L14" s="194"/>
      <c r="M14" s="195"/>
      <c r="N14" s="194"/>
      <c r="O14" s="195"/>
    </row>
    <row r="15" spans="1:24" ht="16.5">
      <c r="B15" s="14" t="s">
        <v>51</v>
      </c>
      <c r="C15" s="10">
        <v>13</v>
      </c>
      <c r="D15" s="10">
        <v>9</v>
      </c>
      <c r="E15" s="258">
        <v>0.69230769230769229</v>
      </c>
      <c r="F15" s="10">
        <v>4</v>
      </c>
      <c r="G15" s="258">
        <v>0.30769230769230771</v>
      </c>
      <c r="H15" s="22">
        <v>13</v>
      </c>
      <c r="I15" s="24">
        <v>1</v>
      </c>
      <c r="J15" s="196"/>
      <c r="K15" s="195"/>
      <c r="L15" s="194"/>
      <c r="M15" s="195"/>
      <c r="N15" s="194"/>
      <c r="O15" s="195"/>
    </row>
    <row r="16" spans="1:24" ht="16.5">
      <c r="B16" s="14" t="s">
        <v>52</v>
      </c>
      <c r="C16" s="10">
        <v>11</v>
      </c>
      <c r="D16" s="10">
        <v>7</v>
      </c>
      <c r="E16" s="258">
        <v>0.63636363636363635</v>
      </c>
      <c r="F16" s="10">
        <v>4</v>
      </c>
      <c r="G16" s="258">
        <v>0.36363636363636365</v>
      </c>
      <c r="H16" s="22">
        <v>11</v>
      </c>
      <c r="I16" s="24">
        <v>1</v>
      </c>
      <c r="J16" s="196"/>
      <c r="K16" s="195"/>
      <c r="L16" s="194"/>
      <c r="M16" s="195"/>
      <c r="N16" s="194"/>
      <c r="O16" s="195"/>
    </row>
    <row r="17" spans="2:15" ht="16.5">
      <c r="B17" s="14" t="s">
        <v>53</v>
      </c>
      <c r="C17" s="10">
        <v>0</v>
      </c>
      <c r="D17" s="10"/>
      <c r="E17" s="258">
        <v>0</v>
      </c>
      <c r="F17" s="10"/>
      <c r="G17" s="258">
        <v>0</v>
      </c>
      <c r="H17" s="22">
        <v>0</v>
      </c>
      <c r="I17" s="24">
        <v>0</v>
      </c>
      <c r="J17" s="196"/>
      <c r="K17" s="195"/>
      <c r="L17" s="194"/>
      <c r="M17" s="195"/>
      <c r="N17" s="194"/>
      <c r="O17" s="195"/>
    </row>
    <row r="18" spans="2:15" ht="16.5">
      <c r="B18" s="14" t="s">
        <v>54</v>
      </c>
      <c r="C18" s="10">
        <v>34</v>
      </c>
      <c r="D18" s="10">
        <v>19</v>
      </c>
      <c r="E18" s="258">
        <v>0.55882352941176472</v>
      </c>
      <c r="F18" s="10">
        <v>15</v>
      </c>
      <c r="G18" s="258">
        <v>0.44117647058823528</v>
      </c>
      <c r="H18" s="22">
        <v>34</v>
      </c>
      <c r="I18" s="24">
        <v>1</v>
      </c>
      <c r="J18" s="196"/>
      <c r="K18" s="195"/>
      <c r="L18" s="194"/>
      <c r="M18" s="195"/>
      <c r="N18" s="194"/>
      <c r="O18" s="195"/>
    </row>
    <row r="19" spans="2:15" ht="16.5">
      <c r="B19" s="14" t="s">
        <v>55</v>
      </c>
      <c r="C19" s="10">
        <v>16</v>
      </c>
      <c r="D19" s="10">
        <v>12</v>
      </c>
      <c r="E19" s="258">
        <v>0.75</v>
      </c>
      <c r="F19" s="10">
        <v>4</v>
      </c>
      <c r="G19" s="258">
        <v>0.25</v>
      </c>
      <c r="H19" s="22">
        <v>16</v>
      </c>
      <c r="I19" s="24">
        <v>1</v>
      </c>
      <c r="J19" s="196"/>
      <c r="K19" s="195"/>
      <c r="L19" s="194"/>
      <c r="M19" s="195"/>
      <c r="N19" s="194"/>
      <c r="O19" s="195"/>
    </row>
    <row r="20" spans="2:15" ht="16.5">
      <c r="B20" s="14" t="s">
        <v>56</v>
      </c>
      <c r="C20" s="10">
        <v>13</v>
      </c>
      <c r="D20" s="10">
        <v>7</v>
      </c>
      <c r="E20" s="258">
        <v>0.53846153846153844</v>
      </c>
      <c r="F20" s="10">
        <v>6</v>
      </c>
      <c r="G20" s="258">
        <v>0.46153846153846156</v>
      </c>
      <c r="H20" s="22">
        <v>13</v>
      </c>
      <c r="I20" s="24">
        <v>1</v>
      </c>
      <c r="J20" s="196"/>
      <c r="K20" s="195"/>
      <c r="L20" s="194"/>
      <c r="M20" s="195"/>
      <c r="N20" s="194"/>
      <c r="O20" s="195"/>
    </row>
    <row r="21" spans="2:15" ht="16.5">
      <c r="B21" s="14" t="s">
        <v>57</v>
      </c>
      <c r="C21" s="10">
        <v>31</v>
      </c>
      <c r="D21" s="10">
        <v>17</v>
      </c>
      <c r="E21" s="258">
        <v>0.54838709677419351</v>
      </c>
      <c r="F21" s="10">
        <v>14</v>
      </c>
      <c r="G21" s="258">
        <v>0.45161290322580644</v>
      </c>
      <c r="H21" s="22">
        <v>31</v>
      </c>
      <c r="I21" s="24">
        <v>1</v>
      </c>
      <c r="J21" s="196"/>
      <c r="K21" s="195"/>
      <c r="L21" s="194"/>
      <c r="M21" s="195"/>
      <c r="N21" s="194"/>
      <c r="O21" s="195"/>
    </row>
    <row r="22" spans="2:15" ht="16.5">
      <c r="B22" s="14" t="s">
        <v>58</v>
      </c>
      <c r="C22" s="10">
        <v>28</v>
      </c>
      <c r="D22" s="10">
        <v>19</v>
      </c>
      <c r="E22" s="258">
        <v>0.6785714285714286</v>
      </c>
      <c r="F22" s="10">
        <v>9</v>
      </c>
      <c r="G22" s="258">
        <v>0.32142857142857145</v>
      </c>
      <c r="H22" s="22">
        <v>28</v>
      </c>
      <c r="I22" s="24">
        <v>1</v>
      </c>
      <c r="J22" s="196"/>
      <c r="K22" s="195"/>
      <c r="L22" s="194"/>
      <c r="M22" s="195"/>
      <c r="N22" s="194"/>
      <c r="O22" s="195"/>
    </row>
    <row r="23" spans="2:15" ht="16.5">
      <c r="B23" s="14" t="s">
        <v>59</v>
      </c>
      <c r="C23" s="10">
        <v>12</v>
      </c>
      <c r="D23" s="10">
        <v>9</v>
      </c>
      <c r="E23" s="258">
        <v>0.75</v>
      </c>
      <c r="F23" s="10">
        <v>3</v>
      </c>
      <c r="G23" s="258">
        <v>0.25</v>
      </c>
      <c r="H23" s="22">
        <v>12</v>
      </c>
      <c r="I23" s="24">
        <v>1</v>
      </c>
      <c r="J23" s="196"/>
      <c r="K23" s="195"/>
      <c r="L23" s="194"/>
      <c r="M23" s="195"/>
      <c r="N23" s="194"/>
      <c r="O23" s="195"/>
    </row>
    <row r="24" spans="2:15" ht="16.5">
      <c r="B24" s="14" t="s">
        <v>60</v>
      </c>
      <c r="C24" s="10">
        <v>5</v>
      </c>
      <c r="D24" s="10">
        <v>1</v>
      </c>
      <c r="E24" s="258">
        <v>0.2</v>
      </c>
      <c r="F24" s="10">
        <v>4</v>
      </c>
      <c r="G24" s="258">
        <v>0.8</v>
      </c>
      <c r="H24" s="22">
        <v>5</v>
      </c>
      <c r="I24" s="24">
        <v>1</v>
      </c>
      <c r="J24" s="196"/>
      <c r="K24" s="195"/>
      <c r="L24" s="194"/>
      <c r="M24" s="195"/>
      <c r="N24" s="194"/>
      <c r="O24" s="195"/>
    </row>
    <row r="25" spans="2:15" ht="16.5">
      <c r="B25" s="14" t="s">
        <v>61</v>
      </c>
      <c r="C25" s="10">
        <v>11</v>
      </c>
      <c r="D25" s="10">
        <v>7</v>
      </c>
      <c r="E25" s="258">
        <v>0.63636363636363635</v>
      </c>
      <c r="F25" s="10">
        <v>4</v>
      </c>
      <c r="G25" s="258">
        <v>0.36363636363636365</v>
      </c>
      <c r="H25" s="22">
        <v>11</v>
      </c>
      <c r="I25" s="24">
        <v>1</v>
      </c>
      <c r="J25" s="196"/>
      <c r="K25" s="195"/>
      <c r="L25" s="194"/>
      <c r="M25" s="195"/>
      <c r="N25" s="194"/>
      <c r="O25" s="195"/>
    </row>
    <row r="26" spans="2:15" ht="16.5">
      <c r="B26" s="14" t="s">
        <v>62</v>
      </c>
      <c r="C26" s="10">
        <v>5</v>
      </c>
      <c r="D26" s="10">
        <v>2</v>
      </c>
      <c r="E26" s="258">
        <v>0.4</v>
      </c>
      <c r="F26" s="10">
        <v>3</v>
      </c>
      <c r="G26" s="258">
        <v>0.6</v>
      </c>
      <c r="H26" s="22">
        <v>5</v>
      </c>
      <c r="I26" s="24">
        <v>1</v>
      </c>
      <c r="J26" s="196"/>
      <c r="K26" s="195"/>
      <c r="L26" s="194"/>
      <c r="M26" s="195"/>
      <c r="N26" s="194"/>
      <c r="O26" s="195"/>
    </row>
    <row r="27" spans="2:15" ht="16.5">
      <c r="B27" s="14" t="s">
        <v>63</v>
      </c>
      <c r="C27" s="10">
        <v>55</v>
      </c>
      <c r="D27" s="10">
        <v>38</v>
      </c>
      <c r="E27" s="258">
        <v>0.69090909090909092</v>
      </c>
      <c r="F27" s="10">
        <v>17</v>
      </c>
      <c r="G27" s="258">
        <v>0.30909090909090908</v>
      </c>
      <c r="H27" s="22">
        <v>55</v>
      </c>
      <c r="I27" s="24">
        <v>1</v>
      </c>
      <c r="J27" s="196"/>
      <c r="K27" s="195"/>
      <c r="L27" s="194"/>
      <c r="M27" s="195"/>
      <c r="N27" s="194"/>
      <c r="O27" s="195"/>
    </row>
    <row r="28" spans="2:15" ht="16.5">
      <c r="B28" s="14" t="s">
        <v>64</v>
      </c>
      <c r="C28" s="10">
        <v>4</v>
      </c>
      <c r="D28" s="10">
        <v>2</v>
      </c>
      <c r="E28" s="258">
        <v>0.5</v>
      </c>
      <c r="F28" s="10">
        <v>2</v>
      </c>
      <c r="G28" s="258">
        <v>0.5</v>
      </c>
      <c r="H28" s="22">
        <v>4</v>
      </c>
      <c r="I28" s="24">
        <v>1</v>
      </c>
      <c r="J28" s="196"/>
      <c r="K28" s="195"/>
      <c r="L28" s="194"/>
      <c r="M28" s="195"/>
      <c r="N28" s="194"/>
      <c r="O28" s="195"/>
    </row>
    <row r="29" spans="2:15" ht="16.5">
      <c r="B29" s="14" t="s">
        <v>65</v>
      </c>
      <c r="C29" s="10">
        <v>10</v>
      </c>
      <c r="D29" s="10">
        <v>7</v>
      </c>
      <c r="E29" s="258">
        <v>0.7</v>
      </c>
      <c r="F29" s="10">
        <v>3</v>
      </c>
      <c r="G29" s="258">
        <v>0.3</v>
      </c>
      <c r="H29" s="22">
        <v>10</v>
      </c>
      <c r="I29" s="24">
        <v>1</v>
      </c>
      <c r="J29" s="196"/>
      <c r="K29" s="195"/>
      <c r="L29" s="194"/>
      <c r="M29" s="195"/>
      <c r="N29" s="194"/>
      <c r="O29" s="195"/>
    </row>
    <row r="30" spans="2:15" ht="16.5">
      <c r="B30" s="14" t="s">
        <v>66</v>
      </c>
      <c r="C30" s="10">
        <v>3</v>
      </c>
      <c r="D30" s="10">
        <v>1</v>
      </c>
      <c r="E30" s="258">
        <v>0.33333333333333331</v>
      </c>
      <c r="F30" s="10">
        <v>2</v>
      </c>
      <c r="G30" s="258">
        <v>0.66666666666666663</v>
      </c>
      <c r="H30" s="22">
        <v>3</v>
      </c>
      <c r="I30" s="24">
        <v>1</v>
      </c>
      <c r="J30" s="196"/>
      <c r="K30" s="195"/>
      <c r="L30" s="194"/>
      <c r="M30" s="195"/>
      <c r="N30" s="194"/>
      <c r="O30" s="195"/>
    </row>
    <row r="31" spans="2:15" ht="16.5">
      <c r="B31" s="14" t="s">
        <v>67</v>
      </c>
      <c r="C31" s="10">
        <v>15</v>
      </c>
      <c r="D31" s="10">
        <v>11</v>
      </c>
      <c r="E31" s="258">
        <v>0.73333333333333328</v>
      </c>
      <c r="F31" s="10">
        <v>4</v>
      </c>
      <c r="G31" s="258">
        <v>0.26666666666666666</v>
      </c>
      <c r="H31" s="22">
        <v>15</v>
      </c>
      <c r="I31" s="24">
        <v>1</v>
      </c>
      <c r="J31" s="196"/>
      <c r="K31" s="195"/>
      <c r="L31" s="194"/>
      <c r="M31" s="195"/>
      <c r="N31" s="194"/>
      <c r="O31" s="195"/>
    </row>
    <row r="32" spans="2:15" ht="16.5">
      <c r="B32" s="14" t="s">
        <v>68</v>
      </c>
      <c r="C32" s="10">
        <v>23</v>
      </c>
      <c r="D32" s="10">
        <v>12</v>
      </c>
      <c r="E32" s="258">
        <v>0.52173913043478259</v>
      </c>
      <c r="F32" s="10">
        <v>11</v>
      </c>
      <c r="G32" s="258">
        <v>0.47826086956521741</v>
      </c>
      <c r="H32" s="22">
        <v>23</v>
      </c>
      <c r="I32" s="24">
        <v>1</v>
      </c>
      <c r="J32" s="196"/>
      <c r="K32" s="195"/>
      <c r="L32" s="194"/>
      <c r="M32" s="195"/>
      <c r="N32" s="194"/>
      <c r="O32" s="195"/>
    </row>
    <row r="33" spans="2:20" ht="16.5">
      <c r="B33" s="64" t="s">
        <v>258</v>
      </c>
      <c r="C33" s="65"/>
      <c r="D33" s="65"/>
      <c r="E33" s="65"/>
      <c r="F33" s="65"/>
      <c r="G33" s="65"/>
      <c r="H33" s="65"/>
      <c r="I33" s="193"/>
      <c r="J33" s="65"/>
      <c r="K33" s="65"/>
      <c r="L33" s="65"/>
      <c r="M33" s="65"/>
      <c r="N33" s="65"/>
      <c r="O33" s="65"/>
      <c r="P33" s="65"/>
      <c r="Q33" s="65"/>
      <c r="R33" s="66"/>
      <c r="S33" s="67"/>
    </row>
    <row r="34" spans="2:20">
      <c r="B34" s="135"/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T34" s="136"/>
    </row>
  </sheetData>
  <mergeCells count="9">
    <mergeCell ref="A1:U1"/>
    <mergeCell ref="B5:B7"/>
    <mergeCell ref="C5:G5"/>
    <mergeCell ref="D6:E6"/>
    <mergeCell ref="F6:G6"/>
    <mergeCell ref="J7:K7"/>
    <mergeCell ref="L7:M7"/>
    <mergeCell ref="N7:O7"/>
    <mergeCell ref="H5:I6"/>
  </mergeCells>
  <hyperlinks>
    <hyperlink ref="T3" location="'ÍNDICE '!A1" display="ÍNDICE"/>
    <hyperlink ref="X2" location="'ÍNDICE '!A1" display="ÍNDICE"/>
    <hyperlink ref="K5" location="'ÍNDICE '!A1" display="ÍNDICE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3"/>
  <sheetViews>
    <sheetView showGridLines="0" zoomScaleNormal="100" workbookViewId="0"/>
  </sheetViews>
  <sheetFormatPr baseColWidth="10" defaultRowHeight="15.75"/>
  <cols>
    <col min="2" max="2" width="29.875" customWidth="1"/>
    <col min="20" max="20" width="11" customWidth="1"/>
  </cols>
  <sheetData>
    <row r="1" spans="2:22" ht="128.1" customHeight="1"/>
    <row r="2" spans="2:22">
      <c r="B2" s="135" t="s">
        <v>248</v>
      </c>
    </row>
    <row r="3" spans="2:22">
      <c r="B3" s="218" t="s">
        <v>249</v>
      </c>
    </row>
    <row r="5" spans="2:22">
      <c r="B5" s="376" t="s">
        <v>69</v>
      </c>
      <c r="C5" s="382" t="s">
        <v>243</v>
      </c>
      <c r="D5" s="382"/>
      <c r="E5" s="382"/>
      <c r="F5" s="382"/>
      <c r="G5" s="382"/>
      <c r="H5" s="382"/>
      <c r="I5" s="382" t="s">
        <v>244</v>
      </c>
      <c r="J5" s="382"/>
      <c r="K5" s="382"/>
      <c r="L5" s="382"/>
      <c r="M5" s="382"/>
      <c r="N5" s="382"/>
      <c r="O5" s="382"/>
      <c r="P5" s="382"/>
      <c r="Q5" s="382"/>
      <c r="R5" s="382"/>
      <c r="S5" s="381" t="s">
        <v>104</v>
      </c>
      <c r="T5" s="381"/>
      <c r="V5" s="140" t="s">
        <v>184</v>
      </c>
    </row>
    <row r="6" spans="2:22" ht="75.75" customHeight="1">
      <c r="B6" s="376"/>
      <c r="C6" s="380" t="s">
        <v>336</v>
      </c>
      <c r="D6" s="380"/>
      <c r="E6" s="380" t="s">
        <v>337</v>
      </c>
      <c r="F6" s="380"/>
      <c r="G6" s="380" t="s">
        <v>338</v>
      </c>
      <c r="H6" s="380"/>
      <c r="I6" s="380" t="s">
        <v>245</v>
      </c>
      <c r="J6" s="380"/>
      <c r="K6" s="380" t="s">
        <v>246</v>
      </c>
      <c r="L6" s="380"/>
      <c r="M6" s="380" t="s">
        <v>334</v>
      </c>
      <c r="N6" s="380"/>
      <c r="O6" s="380" t="s">
        <v>335</v>
      </c>
      <c r="P6" s="380"/>
      <c r="Q6" s="380" t="s">
        <v>255</v>
      </c>
      <c r="R6" s="380"/>
      <c r="S6" s="381"/>
      <c r="T6" s="381"/>
    </row>
    <row r="7" spans="2:22">
      <c r="B7" s="376"/>
      <c r="C7" s="186" t="s">
        <v>75</v>
      </c>
      <c r="D7" s="186" t="s">
        <v>76</v>
      </c>
      <c r="E7" s="186" t="s">
        <v>75</v>
      </c>
      <c r="F7" s="186" t="s">
        <v>76</v>
      </c>
      <c r="G7" s="186" t="s">
        <v>75</v>
      </c>
      <c r="H7" s="186" t="s">
        <v>76</v>
      </c>
      <c r="I7" s="186" t="s">
        <v>75</v>
      </c>
      <c r="J7" s="186" t="s">
        <v>76</v>
      </c>
      <c r="K7" s="186" t="s">
        <v>75</v>
      </c>
      <c r="L7" s="186" t="s">
        <v>76</v>
      </c>
      <c r="M7" s="205" t="s">
        <v>75</v>
      </c>
      <c r="N7" s="205" t="s">
        <v>76</v>
      </c>
      <c r="O7" s="186" t="s">
        <v>75</v>
      </c>
      <c r="P7" s="186" t="s">
        <v>76</v>
      </c>
      <c r="Q7" s="186" t="s">
        <v>75</v>
      </c>
      <c r="R7" s="186" t="s">
        <v>76</v>
      </c>
      <c r="S7" s="248" t="s">
        <v>88</v>
      </c>
      <c r="T7" s="248" t="s">
        <v>76</v>
      </c>
    </row>
    <row r="8" spans="2:22" ht="16.5" customHeight="1">
      <c r="B8" s="132" t="s">
        <v>77</v>
      </c>
      <c r="C8" s="22">
        <v>58</v>
      </c>
      <c r="D8" s="257">
        <v>7.5422626788036407E-2</v>
      </c>
      <c r="E8" s="22">
        <v>83</v>
      </c>
      <c r="F8" s="257">
        <v>0.10793237971391417</v>
      </c>
      <c r="G8" s="22">
        <v>628</v>
      </c>
      <c r="H8" s="257">
        <v>0.81664499349804942</v>
      </c>
      <c r="I8" s="22">
        <v>69</v>
      </c>
      <c r="J8" s="257">
        <v>8.9726918075422629E-2</v>
      </c>
      <c r="K8" s="22">
        <v>156</v>
      </c>
      <c r="L8" s="257">
        <v>0.20286085825747724</v>
      </c>
      <c r="M8" s="22">
        <v>28</v>
      </c>
      <c r="N8" s="257">
        <v>3.6410923276983094E-2</v>
      </c>
      <c r="O8" s="22">
        <v>380</v>
      </c>
      <c r="P8" s="257">
        <v>0.49414824447334199</v>
      </c>
      <c r="Q8" s="22">
        <v>136</v>
      </c>
      <c r="R8" s="257">
        <v>0.17685305591677503</v>
      </c>
      <c r="S8" s="22">
        <v>769</v>
      </c>
      <c r="T8" s="256">
        <v>1</v>
      </c>
    </row>
    <row r="9" spans="2:22" ht="16.5" customHeight="1">
      <c r="B9" s="14" t="s">
        <v>45</v>
      </c>
      <c r="C9" s="10">
        <v>2</v>
      </c>
      <c r="D9" s="258">
        <v>7.407407407407407E-2</v>
      </c>
      <c r="E9" s="10">
        <v>0</v>
      </c>
      <c r="F9" s="258">
        <v>0</v>
      </c>
      <c r="G9" s="10">
        <v>25</v>
      </c>
      <c r="H9" s="258">
        <v>0.92592592592592593</v>
      </c>
      <c r="I9" s="10">
        <v>2</v>
      </c>
      <c r="J9" s="258">
        <v>7.407407407407407E-2</v>
      </c>
      <c r="K9" s="10">
        <v>8</v>
      </c>
      <c r="L9" s="258">
        <v>0.29629629629629628</v>
      </c>
      <c r="M9" s="10">
        <v>0</v>
      </c>
      <c r="N9" s="258">
        <v>0</v>
      </c>
      <c r="O9" s="10">
        <v>7</v>
      </c>
      <c r="P9" s="258">
        <v>0.25925925925925924</v>
      </c>
      <c r="Q9" s="10">
        <v>10</v>
      </c>
      <c r="R9" s="258">
        <v>0.37037037037037035</v>
      </c>
      <c r="S9" s="22">
        <v>27</v>
      </c>
      <c r="T9" s="256">
        <v>0.99999999999999989</v>
      </c>
    </row>
    <row r="10" spans="2:22" ht="16.5" customHeight="1">
      <c r="B10" s="14" t="s">
        <v>46</v>
      </c>
      <c r="C10" s="10">
        <v>1</v>
      </c>
      <c r="D10" s="258">
        <v>6.25E-2</v>
      </c>
      <c r="E10" s="10">
        <v>0</v>
      </c>
      <c r="F10" s="258">
        <v>0</v>
      </c>
      <c r="G10" s="10">
        <v>15</v>
      </c>
      <c r="H10" s="258">
        <v>0.9375</v>
      </c>
      <c r="I10" s="10">
        <v>0</v>
      </c>
      <c r="J10" s="258">
        <v>0</v>
      </c>
      <c r="K10" s="10">
        <v>5</v>
      </c>
      <c r="L10" s="258">
        <v>0.3125</v>
      </c>
      <c r="M10" s="10">
        <v>0</v>
      </c>
      <c r="N10" s="258">
        <v>0</v>
      </c>
      <c r="O10" s="10">
        <v>10</v>
      </c>
      <c r="P10" s="258">
        <v>0.625</v>
      </c>
      <c r="Q10" s="10">
        <v>1</v>
      </c>
      <c r="R10" s="258">
        <v>6.25E-2</v>
      </c>
      <c r="S10" s="22">
        <v>16</v>
      </c>
      <c r="T10" s="256">
        <v>1</v>
      </c>
    </row>
    <row r="11" spans="2:22" ht="16.5" customHeight="1">
      <c r="B11" s="14" t="s">
        <v>78</v>
      </c>
      <c r="C11" s="10">
        <v>1</v>
      </c>
      <c r="D11" s="258">
        <v>5.5555555555555552E-2</v>
      </c>
      <c r="E11" s="10">
        <v>2</v>
      </c>
      <c r="F11" s="258">
        <v>0.1111111111111111</v>
      </c>
      <c r="G11" s="10">
        <v>15</v>
      </c>
      <c r="H11" s="258">
        <v>0.83333333333333337</v>
      </c>
      <c r="I11" s="10">
        <v>0</v>
      </c>
      <c r="J11" s="258">
        <v>0</v>
      </c>
      <c r="K11" s="10">
        <v>1</v>
      </c>
      <c r="L11" s="258">
        <v>5.5555555555555552E-2</v>
      </c>
      <c r="M11" s="10">
        <v>0</v>
      </c>
      <c r="N11" s="258">
        <v>0</v>
      </c>
      <c r="O11" s="10">
        <v>15</v>
      </c>
      <c r="P11" s="258">
        <v>0.83333333333333337</v>
      </c>
      <c r="Q11" s="10">
        <v>2</v>
      </c>
      <c r="R11" s="258">
        <v>0.1111111111111111</v>
      </c>
      <c r="S11" s="22">
        <v>18</v>
      </c>
      <c r="T11" s="256">
        <v>1</v>
      </c>
    </row>
    <row r="12" spans="2:22" ht="16.5" customHeight="1">
      <c r="B12" s="14" t="s">
        <v>48</v>
      </c>
      <c r="C12" s="10">
        <v>4</v>
      </c>
      <c r="D12" s="258">
        <v>4.0816326530612242E-2</v>
      </c>
      <c r="E12" s="10">
        <v>0</v>
      </c>
      <c r="F12" s="258">
        <v>0</v>
      </c>
      <c r="G12" s="10">
        <v>94</v>
      </c>
      <c r="H12" s="258">
        <v>0.95918367346938771</v>
      </c>
      <c r="I12" s="10">
        <v>31</v>
      </c>
      <c r="J12" s="258">
        <v>0.31632653061224492</v>
      </c>
      <c r="K12" s="10">
        <v>26</v>
      </c>
      <c r="L12" s="258">
        <v>0.26530612244897961</v>
      </c>
      <c r="M12" s="10">
        <v>4</v>
      </c>
      <c r="N12" s="258">
        <v>4.0816326530612242E-2</v>
      </c>
      <c r="O12" s="10">
        <v>29</v>
      </c>
      <c r="P12" s="258">
        <v>0.29591836734693877</v>
      </c>
      <c r="Q12" s="10">
        <v>8</v>
      </c>
      <c r="R12" s="258">
        <v>8.1632653061224483E-2</v>
      </c>
      <c r="S12" s="22">
        <v>98</v>
      </c>
      <c r="T12" s="256">
        <v>1</v>
      </c>
    </row>
    <row r="13" spans="2:22" ht="16.5" customHeight="1">
      <c r="B13" s="14" t="s">
        <v>49</v>
      </c>
      <c r="C13" s="10">
        <v>3</v>
      </c>
      <c r="D13" s="258">
        <v>0.375</v>
      </c>
      <c r="E13" s="10">
        <v>0</v>
      </c>
      <c r="F13" s="258">
        <v>0</v>
      </c>
      <c r="G13" s="10">
        <v>5</v>
      </c>
      <c r="H13" s="258">
        <v>0.625</v>
      </c>
      <c r="I13" s="10">
        <v>0</v>
      </c>
      <c r="J13" s="258">
        <v>0</v>
      </c>
      <c r="K13" s="10">
        <v>0</v>
      </c>
      <c r="L13" s="258">
        <v>0</v>
      </c>
      <c r="M13" s="10">
        <v>3</v>
      </c>
      <c r="N13" s="258">
        <v>0.375</v>
      </c>
      <c r="O13" s="10">
        <v>5</v>
      </c>
      <c r="P13" s="258">
        <v>0.625</v>
      </c>
      <c r="Q13" s="10">
        <v>0</v>
      </c>
      <c r="R13" s="258">
        <v>0</v>
      </c>
      <c r="S13" s="22">
        <v>8</v>
      </c>
      <c r="T13" s="256">
        <v>1</v>
      </c>
    </row>
    <row r="14" spans="2:22" ht="16.5" customHeight="1">
      <c r="B14" s="14" t="s">
        <v>50</v>
      </c>
      <c r="C14" s="10">
        <v>1</v>
      </c>
      <c r="D14" s="258">
        <v>4.5454545454545456E-2</v>
      </c>
      <c r="E14" s="10">
        <v>0</v>
      </c>
      <c r="F14" s="258">
        <v>0</v>
      </c>
      <c r="G14" s="10">
        <v>21</v>
      </c>
      <c r="H14" s="258">
        <v>0.95454545454545459</v>
      </c>
      <c r="I14" s="10">
        <v>0</v>
      </c>
      <c r="J14" s="258">
        <v>0</v>
      </c>
      <c r="K14" s="10">
        <v>2</v>
      </c>
      <c r="L14" s="258">
        <v>9.0909090909090912E-2</v>
      </c>
      <c r="M14" s="10">
        <v>0</v>
      </c>
      <c r="N14" s="258">
        <v>0</v>
      </c>
      <c r="O14" s="10">
        <v>12</v>
      </c>
      <c r="P14" s="258">
        <v>0.54545454545454541</v>
      </c>
      <c r="Q14" s="10">
        <v>8</v>
      </c>
      <c r="R14" s="258">
        <v>0.36363636363636365</v>
      </c>
      <c r="S14" s="22">
        <v>22</v>
      </c>
      <c r="T14" s="256">
        <v>1</v>
      </c>
    </row>
    <row r="15" spans="2:22" ht="16.5" customHeight="1">
      <c r="B15" s="14" t="s">
        <v>51</v>
      </c>
      <c r="C15" s="10">
        <v>1</v>
      </c>
      <c r="D15" s="258">
        <v>2.9411764705882353E-2</v>
      </c>
      <c r="E15" s="10">
        <v>0</v>
      </c>
      <c r="F15" s="258">
        <v>0</v>
      </c>
      <c r="G15" s="10">
        <v>33</v>
      </c>
      <c r="H15" s="258">
        <v>0.97058823529411764</v>
      </c>
      <c r="I15" s="10">
        <v>0</v>
      </c>
      <c r="J15" s="258">
        <v>0</v>
      </c>
      <c r="K15" s="10">
        <v>12</v>
      </c>
      <c r="L15" s="258">
        <v>0.35294117647058826</v>
      </c>
      <c r="M15" s="10">
        <v>0</v>
      </c>
      <c r="N15" s="258">
        <v>0</v>
      </c>
      <c r="O15" s="10">
        <v>22</v>
      </c>
      <c r="P15" s="258">
        <v>0.6470588235294118</v>
      </c>
      <c r="Q15" s="10">
        <v>0</v>
      </c>
      <c r="R15" s="258">
        <v>0</v>
      </c>
      <c r="S15" s="22">
        <v>34</v>
      </c>
      <c r="T15" s="256">
        <v>1</v>
      </c>
    </row>
    <row r="16" spans="2:22" ht="16.5" customHeight="1">
      <c r="B16" s="14" t="s">
        <v>52</v>
      </c>
      <c r="C16" s="10">
        <v>2</v>
      </c>
      <c r="D16" s="258">
        <v>7.6923076923076927E-2</v>
      </c>
      <c r="E16" s="10">
        <v>20</v>
      </c>
      <c r="F16" s="258">
        <v>0.76923076923076927</v>
      </c>
      <c r="G16" s="10">
        <v>4</v>
      </c>
      <c r="H16" s="258">
        <v>0.15384615384615385</v>
      </c>
      <c r="I16" s="10">
        <v>0</v>
      </c>
      <c r="J16" s="258">
        <v>0</v>
      </c>
      <c r="K16" s="10">
        <v>4</v>
      </c>
      <c r="L16" s="258">
        <v>0.15384615384615385</v>
      </c>
      <c r="M16" s="10">
        <v>0</v>
      </c>
      <c r="N16" s="258">
        <v>0</v>
      </c>
      <c r="O16" s="10">
        <v>17</v>
      </c>
      <c r="P16" s="258">
        <v>0.65384615384615385</v>
      </c>
      <c r="Q16" s="10">
        <v>5</v>
      </c>
      <c r="R16" s="258">
        <v>0.19230769230769232</v>
      </c>
      <c r="S16" s="22">
        <v>26</v>
      </c>
      <c r="T16" s="256">
        <v>1</v>
      </c>
    </row>
    <row r="17" spans="2:20" ht="16.5" customHeight="1">
      <c r="B17" s="14" t="s">
        <v>53</v>
      </c>
      <c r="C17" s="10">
        <v>1</v>
      </c>
      <c r="D17" s="258">
        <v>0.14285714285714285</v>
      </c>
      <c r="E17" s="10">
        <v>0</v>
      </c>
      <c r="F17" s="258">
        <v>0</v>
      </c>
      <c r="G17" s="10">
        <v>6</v>
      </c>
      <c r="H17" s="258">
        <v>0.8571428571428571</v>
      </c>
      <c r="I17" s="10">
        <v>0</v>
      </c>
      <c r="J17" s="258">
        <v>0</v>
      </c>
      <c r="K17" s="10">
        <v>0</v>
      </c>
      <c r="L17" s="258">
        <v>0</v>
      </c>
      <c r="M17" s="10">
        <v>0</v>
      </c>
      <c r="N17" s="258">
        <v>0</v>
      </c>
      <c r="O17" s="10">
        <v>5</v>
      </c>
      <c r="P17" s="258">
        <v>0.7142857142857143</v>
      </c>
      <c r="Q17" s="10">
        <v>2</v>
      </c>
      <c r="R17" s="258">
        <v>0.2857142857142857</v>
      </c>
      <c r="S17" s="22">
        <v>7</v>
      </c>
      <c r="T17" s="256">
        <v>1</v>
      </c>
    </row>
    <row r="18" spans="2:20" ht="16.5" customHeight="1">
      <c r="B18" s="14" t="s">
        <v>54</v>
      </c>
      <c r="C18" s="10">
        <v>7</v>
      </c>
      <c r="D18" s="258">
        <v>0.2413793103448276</v>
      </c>
      <c r="E18" s="10">
        <v>0</v>
      </c>
      <c r="F18" s="258">
        <v>0</v>
      </c>
      <c r="G18" s="10">
        <v>22</v>
      </c>
      <c r="H18" s="258">
        <v>0.75862068965517238</v>
      </c>
      <c r="I18" s="10">
        <v>0</v>
      </c>
      <c r="J18" s="258">
        <v>0</v>
      </c>
      <c r="K18" s="10">
        <v>9</v>
      </c>
      <c r="L18" s="258">
        <v>0.31034482758620691</v>
      </c>
      <c r="M18" s="10">
        <v>1</v>
      </c>
      <c r="N18" s="258">
        <v>3.4482758620689655E-2</v>
      </c>
      <c r="O18" s="10">
        <v>14</v>
      </c>
      <c r="P18" s="258">
        <v>0.48275862068965519</v>
      </c>
      <c r="Q18" s="10">
        <v>5</v>
      </c>
      <c r="R18" s="258">
        <v>0.17241379310344829</v>
      </c>
      <c r="S18" s="22">
        <v>29</v>
      </c>
      <c r="T18" s="256">
        <v>1</v>
      </c>
    </row>
    <row r="19" spans="2:20" ht="16.5" customHeight="1">
      <c r="B19" s="14" t="s">
        <v>55</v>
      </c>
      <c r="C19" s="10">
        <v>2</v>
      </c>
      <c r="D19" s="258">
        <v>6.0606060606060608E-2</v>
      </c>
      <c r="E19" s="10">
        <v>0</v>
      </c>
      <c r="F19" s="258">
        <v>0</v>
      </c>
      <c r="G19" s="10">
        <v>31</v>
      </c>
      <c r="H19" s="258">
        <v>0.93939393939393945</v>
      </c>
      <c r="I19" s="10">
        <v>5</v>
      </c>
      <c r="J19" s="258">
        <v>0.15151515151515152</v>
      </c>
      <c r="K19" s="10">
        <v>2</v>
      </c>
      <c r="L19" s="258">
        <v>6.0606060606060608E-2</v>
      </c>
      <c r="M19" s="10">
        <v>0</v>
      </c>
      <c r="N19" s="258">
        <v>0</v>
      </c>
      <c r="O19" s="10">
        <v>16</v>
      </c>
      <c r="P19" s="258">
        <v>0.48484848484848486</v>
      </c>
      <c r="Q19" s="10">
        <v>10</v>
      </c>
      <c r="R19" s="258">
        <v>0.30303030303030304</v>
      </c>
      <c r="S19" s="22">
        <v>33</v>
      </c>
      <c r="T19" s="256">
        <v>0.99999999999999989</v>
      </c>
    </row>
    <row r="20" spans="2:20" ht="16.5" customHeight="1">
      <c r="B20" s="14" t="s">
        <v>56</v>
      </c>
      <c r="C20" s="10">
        <v>2</v>
      </c>
      <c r="D20" s="258">
        <v>6.4516129032258063E-2</v>
      </c>
      <c r="E20" s="10">
        <v>2</v>
      </c>
      <c r="F20" s="258">
        <v>6.4516129032258063E-2</v>
      </c>
      <c r="G20" s="10">
        <v>27</v>
      </c>
      <c r="H20" s="258">
        <v>0.87096774193548387</v>
      </c>
      <c r="I20" s="10">
        <v>11</v>
      </c>
      <c r="J20" s="258">
        <v>0.35483870967741937</v>
      </c>
      <c r="K20" s="10">
        <v>6</v>
      </c>
      <c r="L20" s="258">
        <v>0.19354838709677419</v>
      </c>
      <c r="M20" s="10">
        <v>1</v>
      </c>
      <c r="N20" s="258">
        <v>3.2258064516129031E-2</v>
      </c>
      <c r="O20" s="10">
        <v>8</v>
      </c>
      <c r="P20" s="258">
        <v>0.25806451612903225</v>
      </c>
      <c r="Q20" s="10">
        <v>5</v>
      </c>
      <c r="R20" s="258">
        <v>0.16129032258064516</v>
      </c>
      <c r="S20" s="22">
        <v>31</v>
      </c>
      <c r="T20" s="256">
        <v>0.99999999999999989</v>
      </c>
    </row>
    <row r="21" spans="2:20" s="72" customFormat="1" ht="16.5" customHeight="1">
      <c r="B21" s="14" t="s">
        <v>57</v>
      </c>
      <c r="C21" s="10">
        <v>2</v>
      </c>
      <c r="D21" s="258">
        <v>0.125</v>
      </c>
      <c r="E21" s="10">
        <v>9</v>
      </c>
      <c r="F21" s="258">
        <v>0.5625</v>
      </c>
      <c r="G21" s="10">
        <v>5</v>
      </c>
      <c r="H21" s="258">
        <v>0.3125</v>
      </c>
      <c r="I21" s="10">
        <v>0</v>
      </c>
      <c r="J21" s="258">
        <v>0</v>
      </c>
      <c r="K21" s="10">
        <v>0</v>
      </c>
      <c r="L21" s="258">
        <v>0</v>
      </c>
      <c r="M21" s="10">
        <v>6</v>
      </c>
      <c r="N21" s="258">
        <v>0.375</v>
      </c>
      <c r="O21" s="10">
        <v>8</v>
      </c>
      <c r="P21" s="258">
        <v>0.5</v>
      </c>
      <c r="Q21" s="10">
        <v>2</v>
      </c>
      <c r="R21" s="258">
        <v>0.125</v>
      </c>
      <c r="S21" s="22">
        <v>16</v>
      </c>
      <c r="T21" s="256">
        <v>1</v>
      </c>
    </row>
    <row r="22" spans="2:20" ht="16.5" customHeight="1">
      <c r="B22" s="14" t="s">
        <v>58</v>
      </c>
      <c r="C22" s="10">
        <v>4</v>
      </c>
      <c r="D22" s="258">
        <v>5.5555555555555552E-2</v>
      </c>
      <c r="E22" s="10">
        <v>0</v>
      </c>
      <c r="F22" s="258">
        <v>0</v>
      </c>
      <c r="G22" s="10">
        <v>68</v>
      </c>
      <c r="H22" s="258">
        <v>0.94444444444444442</v>
      </c>
      <c r="I22" s="10">
        <v>0</v>
      </c>
      <c r="J22" s="258">
        <v>0</v>
      </c>
      <c r="K22" s="10">
        <v>7</v>
      </c>
      <c r="L22" s="258">
        <v>9.7222222222222224E-2</v>
      </c>
      <c r="M22" s="10">
        <v>2</v>
      </c>
      <c r="N22" s="258">
        <v>2.7777777777777776E-2</v>
      </c>
      <c r="O22" s="10">
        <v>36</v>
      </c>
      <c r="P22" s="258">
        <v>0.5</v>
      </c>
      <c r="Q22" s="10">
        <v>27</v>
      </c>
      <c r="R22" s="258">
        <v>0.375</v>
      </c>
      <c r="S22" s="22">
        <v>72</v>
      </c>
      <c r="T22" s="256">
        <v>1</v>
      </c>
    </row>
    <row r="23" spans="2:20" ht="16.5" customHeight="1">
      <c r="B23" s="14" t="s">
        <v>59</v>
      </c>
      <c r="C23" s="10">
        <v>1</v>
      </c>
      <c r="D23" s="258">
        <v>5.5555555555555552E-2</v>
      </c>
      <c r="E23" s="10">
        <v>0</v>
      </c>
      <c r="F23" s="258">
        <v>0</v>
      </c>
      <c r="G23" s="10">
        <v>17</v>
      </c>
      <c r="H23" s="258">
        <v>0.94444444444444442</v>
      </c>
      <c r="I23" s="10">
        <v>8</v>
      </c>
      <c r="J23" s="258">
        <v>0.44444444444444442</v>
      </c>
      <c r="K23" s="10">
        <v>0</v>
      </c>
      <c r="L23" s="258">
        <v>0</v>
      </c>
      <c r="M23" s="10">
        <v>0</v>
      </c>
      <c r="N23" s="258">
        <v>0</v>
      </c>
      <c r="O23" s="10">
        <v>10</v>
      </c>
      <c r="P23" s="258">
        <v>0.55555555555555558</v>
      </c>
      <c r="Q23" s="10">
        <v>0</v>
      </c>
      <c r="R23" s="258">
        <v>0</v>
      </c>
      <c r="S23" s="22">
        <v>18</v>
      </c>
      <c r="T23" s="256">
        <v>1</v>
      </c>
    </row>
    <row r="24" spans="2:20" ht="16.5" customHeight="1">
      <c r="B24" s="14" t="s">
        <v>60</v>
      </c>
      <c r="C24" s="10">
        <v>3</v>
      </c>
      <c r="D24" s="258">
        <v>0.15</v>
      </c>
      <c r="E24" s="10">
        <v>3</v>
      </c>
      <c r="F24" s="258">
        <v>0.15</v>
      </c>
      <c r="G24" s="10">
        <v>14</v>
      </c>
      <c r="H24" s="258">
        <v>0.7</v>
      </c>
      <c r="I24" s="10">
        <v>0</v>
      </c>
      <c r="J24" s="258">
        <v>0</v>
      </c>
      <c r="K24" s="10">
        <v>3</v>
      </c>
      <c r="L24" s="258">
        <v>0.15</v>
      </c>
      <c r="M24" s="10">
        <v>0</v>
      </c>
      <c r="N24" s="258">
        <v>0</v>
      </c>
      <c r="O24" s="10">
        <v>17</v>
      </c>
      <c r="P24" s="258">
        <v>0.85</v>
      </c>
      <c r="Q24" s="10">
        <v>0</v>
      </c>
      <c r="R24" s="258">
        <v>0</v>
      </c>
      <c r="S24" s="22">
        <v>20</v>
      </c>
      <c r="T24" s="256">
        <v>1</v>
      </c>
    </row>
    <row r="25" spans="2:20" ht="16.5" customHeight="1">
      <c r="B25" s="14" t="s">
        <v>61</v>
      </c>
      <c r="C25" s="10">
        <v>2</v>
      </c>
      <c r="D25" s="258">
        <v>2.7397260273972601E-2</v>
      </c>
      <c r="E25" s="10">
        <v>23</v>
      </c>
      <c r="F25" s="258">
        <v>0.31506849315068491</v>
      </c>
      <c r="G25" s="10">
        <v>48</v>
      </c>
      <c r="H25" s="258">
        <v>0.65753424657534243</v>
      </c>
      <c r="I25" s="10">
        <v>4</v>
      </c>
      <c r="J25" s="258">
        <v>5.4794520547945202E-2</v>
      </c>
      <c r="K25" s="10">
        <v>29</v>
      </c>
      <c r="L25" s="258">
        <v>0.39726027397260272</v>
      </c>
      <c r="M25" s="10">
        <v>3</v>
      </c>
      <c r="N25" s="258">
        <v>4.1095890410958902E-2</v>
      </c>
      <c r="O25" s="10">
        <v>34</v>
      </c>
      <c r="P25" s="258">
        <v>0.46575342465753422</v>
      </c>
      <c r="Q25" s="10">
        <v>3</v>
      </c>
      <c r="R25" s="258">
        <v>4.1095890410958902E-2</v>
      </c>
      <c r="S25" s="22">
        <v>73</v>
      </c>
      <c r="T25" s="256">
        <v>1</v>
      </c>
    </row>
    <row r="26" spans="2:20" ht="16.5" customHeight="1">
      <c r="B26" s="14" t="s">
        <v>62</v>
      </c>
      <c r="C26" s="10">
        <v>2</v>
      </c>
      <c r="D26" s="258">
        <v>4.4444444444444446E-2</v>
      </c>
      <c r="E26" s="10">
        <v>3</v>
      </c>
      <c r="F26" s="258">
        <v>6.6666666666666666E-2</v>
      </c>
      <c r="G26" s="10">
        <v>40</v>
      </c>
      <c r="H26" s="258">
        <v>0.88888888888888884</v>
      </c>
      <c r="I26" s="10">
        <v>0</v>
      </c>
      <c r="J26" s="258">
        <v>0</v>
      </c>
      <c r="K26" s="10">
        <v>8</v>
      </c>
      <c r="L26" s="258">
        <v>0.17777777777777778</v>
      </c>
      <c r="M26" s="10">
        <v>0</v>
      </c>
      <c r="N26" s="258">
        <v>0</v>
      </c>
      <c r="O26" s="10">
        <v>32</v>
      </c>
      <c r="P26" s="258">
        <v>0.71111111111111114</v>
      </c>
      <c r="Q26" s="10">
        <v>5</v>
      </c>
      <c r="R26" s="258">
        <v>0.1111111111111111</v>
      </c>
      <c r="S26" s="22">
        <v>45</v>
      </c>
      <c r="T26" s="256">
        <v>1</v>
      </c>
    </row>
    <row r="27" spans="2:20" ht="16.5" customHeight="1">
      <c r="B27" s="14" t="s">
        <v>63</v>
      </c>
      <c r="C27" s="10">
        <v>5</v>
      </c>
      <c r="D27" s="258">
        <v>0.12820512820512819</v>
      </c>
      <c r="E27" s="10">
        <v>0</v>
      </c>
      <c r="F27" s="258">
        <v>0</v>
      </c>
      <c r="G27" s="10">
        <v>34</v>
      </c>
      <c r="H27" s="258">
        <v>0.87179487179487181</v>
      </c>
      <c r="I27" s="10">
        <v>2</v>
      </c>
      <c r="J27" s="258">
        <v>5.128205128205128E-2</v>
      </c>
      <c r="K27" s="10">
        <v>5</v>
      </c>
      <c r="L27" s="258">
        <v>0.12820512820512819</v>
      </c>
      <c r="M27" s="10">
        <v>1</v>
      </c>
      <c r="N27" s="258">
        <v>2.564102564102564E-2</v>
      </c>
      <c r="O27" s="10">
        <v>21</v>
      </c>
      <c r="P27" s="258">
        <v>0.53846153846153844</v>
      </c>
      <c r="Q27" s="10">
        <v>10</v>
      </c>
      <c r="R27" s="258">
        <v>0.25641025641025639</v>
      </c>
      <c r="S27" s="22">
        <v>39</v>
      </c>
      <c r="T27" s="256">
        <v>1</v>
      </c>
    </row>
    <row r="28" spans="2:20" ht="16.5" customHeight="1">
      <c r="B28" s="14" t="s">
        <v>64</v>
      </c>
      <c r="C28" s="10">
        <v>5</v>
      </c>
      <c r="D28" s="258">
        <v>0.17857142857142858</v>
      </c>
      <c r="E28" s="10">
        <v>9</v>
      </c>
      <c r="F28" s="258">
        <v>0.32142857142857145</v>
      </c>
      <c r="G28" s="10">
        <v>14</v>
      </c>
      <c r="H28" s="258">
        <v>0.5</v>
      </c>
      <c r="I28" s="10">
        <v>0</v>
      </c>
      <c r="J28" s="258">
        <v>0</v>
      </c>
      <c r="K28" s="10">
        <v>7</v>
      </c>
      <c r="L28" s="258">
        <v>0.25</v>
      </c>
      <c r="M28" s="10">
        <v>3</v>
      </c>
      <c r="N28" s="258">
        <v>0.10714285714285714</v>
      </c>
      <c r="O28" s="10">
        <v>8</v>
      </c>
      <c r="P28" s="258">
        <v>0.2857142857142857</v>
      </c>
      <c r="Q28" s="10">
        <v>10</v>
      </c>
      <c r="R28" s="258">
        <v>0.35714285714285715</v>
      </c>
      <c r="S28" s="22">
        <v>28</v>
      </c>
      <c r="T28" s="256">
        <v>0.99999999999999989</v>
      </c>
    </row>
    <row r="29" spans="2:20" ht="16.5" customHeight="1">
      <c r="B29" s="14" t="s">
        <v>65</v>
      </c>
      <c r="C29" s="10">
        <v>2</v>
      </c>
      <c r="D29" s="258">
        <v>5.128205128205128E-2</v>
      </c>
      <c r="E29" s="10">
        <v>0</v>
      </c>
      <c r="F29" s="258">
        <v>0</v>
      </c>
      <c r="G29" s="10">
        <v>37</v>
      </c>
      <c r="H29" s="258">
        <v>0.94871794871794868</v>
      </c>
      <c r="I29" s="10">
        <v>5</v>
      </c>
      <c r="J29" s="258">
        <v>0.12820512820512819</v>
      </c>
      <c r="K29" s="10">
        <v>5</v>
      </c>
      <c r="L29" s="258">
        <v>0.12820512820512819</v>
      </c>
      <c r="M29" s="10">
        <v>1</v>
      </c>
      <c r="N29" s="258">
        <v>2.564102564102564E-2</v>
      </c>
      <c r="O29" s="10">
        <v>15</v>
      </c>
      <c r="P29" s="258">
        <v>0.38461538461538464</v>
      </c>
      <c r="Q29" s="10">
        <v>13</v>
      </c>
      <c r="R29" s="258">
        <v>0.33333333333333331</v>
      </c>
      <c r="S29" s="22">
        <v>39</v>
      </c>
      <c r="T29" s="256">
        <v>1</v>
      </c>
    </row>
    <row r="30" spans="2:20" ht="16.5" customHeight="1">
      <c r="B30" s="14" t="s">
        <v>66</v>
      </c>
      <c r="C30" s="10">
        <v>3</v>
      </c>
      <c r="D30" s="258">
        <v>0.15789473684210525</v>
      </c>
      <c r="E30" s="10">
        <v>12</v>
      </c>
      <c r="F30" s="258">
        <v>0.63157894736842102</v>
      </c>
      <c r="G30" s="10">
        <v>4</v>
      </c>
      <c r="H30" s="258">
        <v>0.21052631578947367</v>
      </c>
      <c r="I30" s="10">
        <v>1</v>
      </c>
      <c r="J30" s="258">
        <v>5.2631578947368418E-2</v>
      </c>
      <c r="K30" s="10">
        <v>4</v>
      </c>
      <c r="L30" s="258">
        <v>0.21052631578947367</v>
      </c>
      <c r="M30" s="10">
        <v>3</v>
      </c>
      <c r="N30" s="258">
        <v>0.15789473684210525</v>
      </c>
      <c r="O30" s="10">
        <v>7</v>
      </c>
      <c r="P30" s="258">
        <v>0.36842105263157893</v>
      </c>
      <c r="Q30" s="10">
        <v>4</v>
      </c>
      <c r="R30" s="258">
        <v>0.21052631578947367</v>
      </c>
      <c r="S30" s="22">
        <v>19</v>
      </c>
      <c r="T30" s="256">
        <v>1</v>
      </c>
    </row>
    <row r="31" spans="2:20" ht="16.5" customHeight="1">
      <c r="B31" s="14" t="s">
        <v>67</v>
      </c>
      <c r="C31" s="10">
        <v>1</v>
      </c>
      <c r="D31" s="258">
        <v>3.3333333333333333E-2</v>
      </c>
      <c r="E31" s="10">
        <v>0</v>
      </c>
      <c r="F31" s="258">
        <v>0</v>
      </c>
      <c r="G31" s="10">
        <v>29</v>
      </c>
      <c r="H31" s="258">
        <v>0.96666666666666667</v>
      </c>
      <c r="I31" s="10">
        <v>0</v>
      </c>
      <c r="J31" s="258">
        <v>0</v>
      </c>
      <c r="K31" s="10">
        <v>3</v>
      </c>
      <c r="L31" s="258">
        <v>0.1</v>
      </c>
      <c r="M31" s="10">
        <v>0</v>
      </c>
      <c r="N31" s="258">
        <v>0</v>
      </c>
      <c r="O31" s="10">
        <v>21</v>
      </c>
      <c r="P31" s="258">
        <v>0.7</v>
      </c>
      <c r="Q31" s="10">
        <v>6</v>
      </c>
      <c r="R31" s="258">
        <v>0.2</v>
      </c>
      <c r="S31" s="22">
        <v>30</v>
      </c>
      <c r="T31" s="256">
        <v>0.99999999999999989</v>
      </c>
    </row>
    <row r="32" spans="2:20" ht="16.5" customHeight="1">
      <c r="B32" s="14" t="s">
        <v>68</v>
      </c>
      <c r="C32" s="10">
        <v>1</v>
      </c>
      <c r="D32" s="258">
        <v>4.7619047619047616E-2</v>
      </c>
      <c r="E32" s="10">
        <v>0</v>
      </c>
      <c r="F32" s="258">
        <v>0</v>
      </c>
      <c r="G32" s="10">
        <v>20</v>
      </c>
      <c r="H32" s="258">
        <v>0.95238095238095233</v>
      </c>
      <c r="I32" s="10">
        <v>0</v>
      </c>
      <c r="J32" s="258">
        <v>0</v>
      </c>
      <c r="K32" s="10">
        <v>10</v>
      </c>
      <c r="L32" s="258">
        <v>0.47619047619047616</v>
      </c>
      <c r="M32" s="10">
        <v>0</v>
      </c>
      <c r="N32" s="258">
        <v>0</v>
      </c>
      <c r="O32" s="10">
        <v>11</v>
      </c>
      <c r="P32" s="258">
        <v>0.52380952380952384</v>
      </c>
      <c r="Q32" s="10">
        <v>0</v>
      </c>
      <c r="R32" s="258">
        <v>0</v>
      </c>
      <c r="S32" s="22">
        <v>21</v>
      </c>
      <c r="T32" s="256">
        <v>1</v>
      </c>
    </row>
    <row r="33" spans="2:23" ht="16.5">
      <c r="B33" s="64" t="s">
        <v>258</v>
      </c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340"/>
      <c r="U33" s="65"/>
      <c r="V33" s="66"/>
      <c r="W33" s="67"/>
    </row>
  </sheetData>
  <mergeCells count="12">
    <mergeCell ref="S5:T6"/>
    <mergeCell ref="M6:N6"/>
    <mergeCell ref="B5:B7"/>
    <mergeCell ref="C5:H5"/>
    <mergeCell ref="I5:R5"/>
    <mergeCell ref="C6:D6"/>
    <mergeCell ref="E6:F6"/>
    <mergeCell ref="G6:H6"/>
    <mergeCell ref="I6:J6"/>
    <mergeCell ref="K6:L6"/>
    <mergeCell ref="O6:P6"/>
    <mergeCell ref="Q6:R6"/>
  </mergeCells>
  <hyperlinks>
    <hyperlink ref="V5" location="'ÍNDICE '!A1" display="ÍNDICE"/>
  </hyperlink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3"/>
  <sheetViews>
    <sheetView showGridLines="0" zoomScaleNormal="100" workbookViewId="0">
      <selection activeCell="H4" sqref="H4"/>
    </sheetView>
  </sheetViews>
  <sheetFormatPr baseColWidth="10" defaultRowHeight="15.75"/>
  <cols>
    <col min="2" max="2" width="28.125" customWidth="1"/>
  </cols>
  <sheetData>
    <row r="1" spans="2:22" ht="128.1" customHeight="1"/>
    <row r="2" spans="2:22">
      <c r="B2" s="135" t="s">
        <v>320</v>
      </c>
    </row>
    <row r="3" spans="2:22">
      <c r="B3" s="218" t="s">
        <v>308</v>
      </c>
    </row>
    <row r="5" spans="2:22">
      <c r="B5" s="376" t="s">
        <v>69</v>
      </c>
      <c r="C5" s="382" t="s">
        <v>243</v>
      </c>
      <c r="D5" s="382"/>
      <c r="E5" s="382"/>
      <c r="F5" s="382"/>
      <c r="G5" s="382"/>
      <c r="H5" s="382"/>
      <c r="I5" s="382" t="s">
        <v>244</v>
      </c>
      <c r="J5" s="382"/>
      <c r="K5" s="382"/>
      <c r="L5" s="382"/>
      <c r="M5" s="382"/>
      <c r="N5" s="382"/>
      <c r="O5" s="382"/>
      <c r="P5" s="382"/>
      <c r="Q5" s="382"/>
      <c r="R5" s="382"/>
      <c r="S5" s="381" t="s">
        <v>104</v>
      </c>
      <c r="T5" s="381"/>
      <c r="V5" s="139" t="s">
        <v>184</v>
      </c>
    </row>
    <row r="6" spans="2:22" ht="75.75" customHeight="1">
      <c r="B6" s="376"/>
      <c r="C6" s="380" t="s">
        <v>336</v>
      </c>
      <c r="D6" s="380"/>
      <c r="E6" s="380" t="s">
        <v>337</v>
      </c>
      <c r="F6" s="380"/>
      <c r="G6" s="380" t="s">
        <v>338</v>
      </c>
      <c r="H6" s="380"/>
      <c r="I6" s="380" t="s">
        <v>245</v>
      </c>
      <c r="J6" s="380"/>
      <c r="K6" s="380" t="s">
        <v>246</v>
      </c>
      <c r="L6" s="380"/>
      <c r="M6" s="380" t="s">
        <v>334</v>
      </c>
      <c r="N6" s="380"/>
      <c r="O6" s="380" t="s">
        <v>335</v>
      </c>
      <c r="P6" s="380"/>
      <c r="Q6" s="380" t="s">
        <v>255</v>
      </c>
      <c r="R6" s="380"/>
      <c r="S6" s="381"/>
      <c r="T6" s="381"/>
    </row>
    <row r="7" spans="2:22">
      <c r="B7" s="376"/>
      <c r="C7" s="189" t="s">
        <v>75</v>
      </c>
      <c r="D7" s="189" t="s">
        <v>76</v>
      </c>
      <c r="E7" s="189" t="s">
        <v>75</v>
      </c>
      <c r="F7" s="189" t="s">
        <v>76</v>
      </c>
      <c r="G7" s="189" t="s">
        <v>75</v>
      </c>
      <c r="H7" s="189" t="s">
        <v>76</v>
      </c>
      <c r="I7" s="189" t="s">
        <v>75</v>
      </c>
      <c r="J7" s="189" t="s">
        <v>76</v>
      </c>
      <c r="K7" s="219" t="s">
        <v>75</v>
      </c>
      <c r="L7" s="219" t="s">
        <v>76</v>
      </c>
      <c r="M7" s="219" t="s">
        <v>75</v>
      </c>
      <c r="N7" s="219" t="s">
        <v>76</v>
      </c>
      <c r="O7" s="189" t="s">
        <v>75</v>
      </c>
      <c r="P7" s="189" t="s">
        <v>76</v>
      </c>
      <c r="Q7" s="189" t="s">
        <v>75</v>
      </c>
      <c r="R7" s="189" t="s">
        <v>76</v>
      </c>
      <c r="S7" s="248" t="s">
        <v>88</v>
      </c>
      <c r="T7" s="248" t="s">
        <v>76</v>
      </c>
    </row>
    <row r="8" spans="2:22">
      <c r="B8" s="132" t="s">
        <v>77</v>
      </c>
      <c r="C8" s="22">
        <f>SUM(C9:C32)</f>
        <v>71</v>
      </c>
      <c r="D8" s="257">
        <f>C8/S8</f>
        <v>1.40177690029615E-2</v>
      </c>
      <c r="E8" s="22">
        <f>SUM(E9:E32)</f>
        <v>491</v>
      </c>
      <c r="F8" s="257">
        <f>E8/S8</f>
        <v>9.6939782823297141E-2</v>
      </c>
      <c r="G8" s="22">
        <f>SUM(G9:G32)</f>
        <v>4503</v>
      </c>
      <c r="H8" s="257">
        <f>G8/S8</f>
        <v>0.88904244817374134</v>
      </c>
      <c r="I8" s="22">
        <f>SUM(I9:I32)</f>
        <v>1160</v>
      </c>
      <c r="J8" s="257">
        <f>I8/S8</f>
        <v>0.22902270483711748</v>
      </c>
      <c r="K8" s="22">
        <f>SUM(K9:K32)</f>
        <v>2910</v>
      </c>
      <c r="L8" s="257">
        <f>K8/S8</f>
        <v>0.57453109575518257</v>
      </c>
      <c r="M8" s="22">
        <f>SUM(M9:M32)</f>
        <v>110</v>
      </c>
      <c r="N8" s="257">
        <f>M8/S8</f>
        <v>2.1717670286278381E-2</v>
      </c>
      <c r="O8" s="22">
        <f>SUM(O9:O32)</f>
        <v>712</v>
      </c>
      <c r="P8" s="257">
        <f>O8/S8</f>
        <v>0.14057255676209279</v>
      </c>
      <c r="Q8" s="22">
        <f>SUM(Q9:Q32)</f>
        <v>173</v>
      </c>
      <c r="R8" s="257">
        <f>Q8/S8</f>
        <v>3.4155972359328726E-2</v>
      </c>
      <c r="S8" s="269">
        <f>SUM(Q8,O8,M8,K8,I8)</f>
        <v>5065</v>
      </c>
      <c r="T8" s="270">
        <f>SUM(D8,F8,H8)</f>
        <v>1</v>
      </c>
    </row>
    <row r="9" spans="2:22" ht="16.5">
      <c r="B9" s="14" t="s">
        <v>45</v>
      </c>
      <c r="C9" s="10">
        <v>3</v>
      </c>
      <c r="D9" s="258">
        <f t="shared" ref="D9:D32" si="0">C9/S9</f>
        <v>1.2875536480686695E-2</v>
      </c>
      <c r="E9" s="10">
        <v>0</v>
      </c>
      <c r="F9" s="258">
        <f t="shared" ref="F9:F32" si="1">E9/S9</f>
        <v>0</v>
      </c>
      <c r="G9" s="10">
        <v>230</v>
      </c>
      <c r="H9" s="258">
        <f t="shared" ref="H9:H32" si="2">G9/S9</f>
        <v>0.98712446351931327</v>
      </c>
      <c r="I9" s="10">
        <v>134</v>
      </c>
      <c r="J9" s="258">
        <f t="shared" ref="J9:J32" si="3">I9/S9</f>
        <v>0.57510729613733902</v>
      </c>
      <c r="K9" s="10">
        <v>68</v>
      </c>
      <c r="L9" s="258">
        <f t="shared" ref="L9:L32" si="4">K9/S9</f>
        <v>0.29184549356223177</v>
      </c>
      <c r="M9" s="10">
        <v>3</v>
      </c>
      <c r="N9" s="258">
        <f t="shared" ref="N9:N32" si="5">M9/S9</f>
        <v>1.2875536480686695E-2</v>
      </c>
      <c r="O9" s="10">
        <v>13</v>
      </c>
      <c r="P9" s="258">
        <f t="shared" ref="P9:P32" si="6">O9/S9</f>
        <v>5.5793991416309016E-2</v>
      </c>
      <c r="Q9" s="10">
        <v>15</v>
      </c>
      <c r="R9" s="258">
        <f t="shared" ref="R9:R32" si="7">Q9/S9</f>
        <v>6.4377682403433473E-2</v>
      </c>
      <c r="S9" s="269">
        <f t="shared" ref="S9:S32" si="8">SUM(Q9,O9,M9,K9,I9)</f>
        <v>233</v>
      </c>
      <c r="T9" s="270">
        <f t="shared" ref="T9:T32" si="9">SUM(D9,F9,H9)</f>
        <v>1</v>
      </c>
    </row>
    <row r="10" spans="2:22" ht="16.5">
      <c r="B10" s="14" t="s">
        <v>46</v>
      </c>
      <c r="C10" s="10">
        <v>1</v>
      </c>
      <c r="D10" s="258">
        <f t="shared" si="0"/>
        <v>4.6296296296296294E-3</v>
      </c>
      <c r="E10" s="10">
        <v>0</v>
      </c>
      <c r="F10" s="258">
        <f t="shared" si="1"/>
        <v>0</v>
      </c>
      <c r="G10" s="10">
        <v>215</v>
      </c>
      <c r="H10" s="258">
        <f t="shared" si="2"/>
        <v>0.99537037037037035</v>
      </c>
      <c r="I10" s="10">
        <v>15</v>
      </c>
      <c r="J10" s="258">
        <f t="shared" si="3"/>
        <v>6.9444444444444448E-2</v>
      </c>
      <c r="K10" s="10">
        <v>178</v>
      </c>
      <c r="L10" s="258">
        <f t="shared" si="4"/>
        <v>0.82407407407407407</v>
      </c>
      <c r="M10" s="10">
        <v>2</v>
      </c>
      <c r="N10" s="258">
        <f t="shared" si="5"/>
        <v>9.2592592592592587E-3</v>
      </c>
      <c r="O10" s="10">
        <v>20</v>
      </c>
      <c r="P10" s="258">
        <f t="shared" si="6"/>
        <v>9.2592592592592587E-2</v>
      </c>
      <c r="Q10" s="10">
        <v>1</v>
      </c>
      <c r="R10" s="258">
        <f t="shared" si="7"/>
        <v>4.6296296296296294E-3</v>
      </c>
      <c r="S10" s="269">
        <f t="shared" si="8"/>
        <v>216</v>
      </c>
      <c r="T10" s="270">
        <f t="shared" si="9"/>
        <v>1</v>
      </c>
    </row>
    <row r="11" spans="2:22" ht="16.5">
      <c r="B11" s="14" t="s">
        <v>78</v>
      </c>
      <c r="C11" s="10">
        <v>1</v>
      </c>
      <c r="D11" s="258">
        <f t="shared" si="0"/>
        <v>1.2345679012345678E-2</v>
      </c>
      <c r="E11" s="10">
        <v>72</v>
      </c>
      <c r="F11" s="258">
        <f t="shared" si="1"/>
        <v>0.88888888888888884</v>
      </c>
      <c r="G11" s="10">
        <v>8</v>
      </c>
      <c r="H11" s="258">
        <f t="shared" si="2"/>
        <v>9.8765432098765427E-2</v>
      </c>
      <c r="I11" s="10">
        <v>7</v>
      </c>
      <c r="J11" s="258">
        <f t="shared" si="3"/>
        <v>8.6419753086419748E-2</v>
      </c>
      <c r="K11" s="10">
        <v>62</v>
      </c>
      <c r="L11" s="258">
        <f t="shared" si="4"/>
        <v>0.76543209876543206</v>
      </c>
      <c r="M11" s="10">
        <v>2</v>
      </c>
      <c r="N11" s="258">
        <f t="shared" si="5"/>
        <v>2.4691358024691357E-2</v>
      </c>
      <c r="O11" s="10">
        <v>10</v>
      </c>
      <c r="P11" s="258">
        <f t="shared" si="6"/>
        <v>0.12345679012345678</v>
      </c>
      <c r="Q11" s="10">
        <v>0</v>
      </c>
      <c r="R11" s="258">
        <f t="shared" si="7"/>
        <v>0</v>
      </c>
      <c r="S11" s="269">
        <f t="shared" si="8"/>
        <v>81</v>
      </c>
      <c r="T11" s="270">
        <f t="shared" si="9"/>
        <v>1</v>
      </c>
    </row>
    <row r="12" spans="2:22" ht="16.5">
      <c r="B12" s="14" t="s">
        <v>48</v>
      </c>
      <c r="C12" s="10">
        <v>4</v>
      </c>
      <c r="D12" s="258">
        <f t="shared" si="0"/>
        <v>1.8264840182648401E-2</v>
      </c>
      <c r="E12" s="10">
        <v>0</v>
      </c>
      <c r="F12" s="258">
        <f t="shared" si="1"/>
        <v>0</v>
      </c>
      <c r="G12" s="10">
        <v>215</v>
      </c>
      <c r="H12" s="258">
        <f t="shared" si="2"/>
        <v>0.9817351598173516</v>
      </c>
      <c r="I12" s="10">
        <v>75</v>
      </c>
      <c r="J12" s="258">
        <f t="shared" si="3"/>
        <v>0.34246575342465752</v>
      </c>
      <c r="K12" s="10">
        <v>92</v>
      </c>
      <c r="L12" s="258">
        <f t="shared" si="4"/>
        <v>0.42009132420091322</v>
      </c>
      <c r="M12" s="10">
        <v>7</v>
      </c>
      <c r="N12" s="258">
        <f t="shared" si="5"/>
        <v>3.1963470319634701E-2</v>
      </c>
      <c r="O12" s="10">
        <v>42</v>
      </c>
      <c r="P12" s="258">
        <f t="shared" si="6"/>
        <v>0.19178082191780821</v>
      </c>
      <c r="Q12" s="10">
        <v>3</v>
      </c>
      <c r="R12" s="258">
        <f t="shared" si="7"/>
        <v>1.3698630136986301E-2</v>
      </c>
      <c r="S12" s="269">
        <f t="shared" si="8"/>
        <v>219</v>
      </c>
      <c r="T12" s="270">
        <f t="shared" si="9"/>
        <v>1</v>
      </c>
    </row>
    <row r="13" spans="2:22" ht="16.5">
      <c r="B13" s="14" t="s">
        <v>49</v>
      </c>
      <c r="C13" s="10">
        <v>5</v>
      </c>
      <c r="D13" s="258">
        <f t="shared" si="0"/>
        <v>1.5337423312883436E-2</v>
      </c>
      <c r="E13" s="10">
        <v>0</v>
      </c>
      <c r="F13" s="258">
        <f t="shared" si="1"/>
        <v>0</v>
      </c>
      <c r="G13" s="10">
        <v>321</v>
      </c>
      <c r="H13" s="258">
        <f t="shared" si="2"/>
        <v>0.98466257668711654</v>
      </c>
      <c r="I13" s="10">
        <v>9</v>
      </c>
      <c r="J13" s="258">
        <f t="shared" si="3"/>
        <v>2.7607361963190184E-2</v>
      </c>
      <c r="K13" s="10">
        <v>281</v>
      </c>
      <c r="L13" s="258">
        <f t="shared" si="4"/>
        <v>0.8619631901840491</v>
      </c>
      <c r="M13" s="10">
        <v>3</v>
      </c>
      <c r="N13" s="258">
        <f t="shared" si="5"/>
        <v>9.202453987730062E-3</v>
      </c>
      <c r="O13" s="10">
        <v>29</v>
      </c>
      <c r="P13" s="258">
        <f t="shared" si="6"/>
        <v>8.8957055214723926E-2</v>
      </c>
      <c r="Q13" s="10">
        <v>4</v>
      </c>
      <c r="R13" s="258">
        <f t="shared" si="7"/>
        <v>1.2269938650306749E-2</v>
      </c>
      <c r="S13" s="269">
        <f t="shared" si="8"/>
        <v>326</v>
      </c>
      <c r="T13" s="270">
        <f t="shared" si="9"/>
        <v>1</v>
      </c>
    </row>
    <row r="14" spans="2:22" ht="16.5">
      <c r="B14" s="14" t="s">
        <v>50</v>
      </c>
      <c r="C14" s="10">
        <v>1</v>
      </c>
      <c r="D14" s="258">
        <f t="shared" si="0"/>
        <v>3.875968992248062E-3</v>
      </c>
      <c r="E14" s="10">
        <v>0</v>
      </c>
      <c r="F14" s="258">
        <f t="shared" si="1"/>
        <v>0</v>
      </c>
      <c r="G14" s="10">
        <v>257</v>
      </c>
      <c r="H14" s="258">
        <f t="shared" si="2"/>
        <v>0.99612403100775193</v>
      </c>
      <c r="I14" s="10">
        <v>73</v>
      </c>
      <c r="J14" s="258">
        <f t="shared" si="3"/>
        <v>0.28294573643410853</v>
      </c>
      <c r="K14" s="10">
        <v>142</v>
      </c>
      <c r="L14" s="258">
        <f t="shared" si="4"/>
        <v>0.55038759689922478</v>
      </c>
      <c r="M14" s="10">
        <v>0</v>
      </c>
      <c r="N14" s="258">
        <f t="shared" si="5"/>
        <v>0</v>
      </c>
      <c r="O14" s="10">
        <v>40</v>
      </c>
      <c r="P14" s="258">
        <f t="shared" si="6"/>
        <v>0.15503875968992248</v>
      </c>
      <c r="Q14" s="10">
        <v>3</v>
      </c>
      <c r="R14" s="258">
        <f t="shared" si="7"/>
        <v>1.1627906976744186E-2</v>
      </c>
      <c r="S14" s="269">
        <f t="shared" si="8"/>
        <v>258</v>
      </c>
      <c r="T14" s="270">
        <f t="shared" si="9"/>
        <v>1</v>
      </c>
    </row>
    <row r="15" spans="2:22" ht="16.5">
      <c r="B15" s="14" t="s">
        <v>51</v>
      </c>
      <c r="C15" s="10">
        <v>1</v>
      </c>
      <c r="D15" s="258">
        <f t="shared" si="0"/>
        <v>5.5865921787709499E-3</v>
      </c>
      <c r="E15" s="10">
        <v>0</v>
      </c>
      <c r="F15" s="258">
        <f t="shared" si="1"/>
        <v>0</v>
      </c>
      <c r="G15" s="10">
        <v>178</v>
      </c>
      <c r="H15" s="258">
        <f t="shared" si="2"/>
        <v>0.994413407821229</v>
      </c>
      <c r="I15" s="10">
        <v>0</v>
      </c>
      <c r="J15" s="258">
        <f t="shared" si="3"/>
        <v>0</v>
      </c>
      <c r="K15" s="10">
        <v>156</v>
      </c>
      <c r="L15" s="258">
        <f t="shared" si="4"/>
        <v>0.87150837988826813</v>
      </c>
      <c r="M15" s="10">
        <v>0</v>
      </c>
      <c r="N15" s="258">
        <f t="shared" si="5"/>
        <v>0</v>
      </c>
      <c r="O15" s="10">
        <v>22</v>
      </c>
      <c r="P15" s="258">
        <f t="shared" si="6"/>
        <v>0.12290502793296089</v>
      </c>
      <c r="Q15" s="10">
        <v>1</v>
      </c>
      <c r="R15" s="258">
        <f t="shared" si="7"/>
        <v>5.5865921787709499E-3</v>
      </c>
      <c r="S15" s="269">
        <f t="shared" si="8"/>
        <v>179</v>
      </c>
      <c r="T15" s="270">
        <f t="shared" si="9"/>
        <v>1</v>
      </c>
    </row>
    <row r="16" spans="2:22" ht="16.5">
      <c r="B16" s="14" t="s">
        <v>52</v>
      </c>
      <c r="C16" s="10">
        <v>5</v>
      </c>
      <c r="D16" s="258">
        <f t="shared" si="0"/>
        <v>3.0303030303030304E-2</v>
      </c>
      <c r="E16" s="10">
        <v>160</v>
      </c>
      <c r="F16" s="258">
        <f t="shared" si="1"/>
        <v>0.96969696969696972</v>
      </c>
      <c r="G16" s="10">
        <v>0</v>
      </c>
      <c r="H16" s="258">
        <f t="shared" si="2"/>
        <v>0</v>
      </c>
      <c r="I16" s="10">
        <v>0</v>
      </c>
      <c r="J16" s="258">
        <f t="shared" si="3"/>
        <v>0</v>
      </c>
      <c r="K16" s="10">
        <v>124</v>
      </c>
      <c r="L16" s="258">
        <f t="shared" si="4"/>
        <v>0.75151515151515147</v>
      </c>
      <c r="M16" s="10">
        <v>17</v>
      </c>
      <c r="N16" s="258">
        <f t="shared" si="5"/>
        <v>0.10303030303030303</v>
      </c>
      <c r="O16" s="10">
        <v>20</v>
      </c>
      <c r="P16" s="258">
        <f t="shared" si="6"/>
        <v>0.12121212121212122</v>
      </c>
      <c r="Q16" s="10">
        <v>4</v>
      </c>
      <c r="R16" s="258">
        <f t="shared" si="7"/>
        <v>2.4242424242424242E-2</v>
      </c>
      <c r="S16" s="269">
        <f t="shared" si="8"/>
        <v>165</v>
      </c>
      <c r="T16" s="270">
        <f t="shared" si="9"/>
        <v>1</v>
      </c>
    </row>
    <row r="17" spans="2:20" ht="16.5">
      <c r="B17" s="14" t="s">
        <v>53</v>
      </c>
      <c r="C17" s="10">
        <v>1</v>
      </c>
      <c r="D17" s="258">
        <f t="shared" si="0"/>
        <v>1.1363636363636364E-2</v>
      </c>
      <c r="E17" s="10">
        <v>0</v>
      </c>
      <c r="F17" s="258">
        <f t="shared" si="1"/>
        <v>0</v>
      </c>
      <c r="G17" s="10">
        <v>87</v>
      </c>
      <c r="H17" s="258">
        <f t="shared" si="2"/>
        <v>0.98863636363636365</v>
      </c>
      <c r="I17" s="10">
        <v>0</v>
      </c>
      <c r="J17" s="258">
        <f t="shared" si="3"/>
        <v>0</v>
      </c>
      <c r="K17" s="10">
        <v>79</v>
      </c>
      <c r="L17" s="258">
        <f t="shared" si="4"/>
        <v>0.89772727272727271</v>
      </c>
      <c r="M17" s="10">
        <v>0</v>
      </c>
      <c r="N17" s="258">
        <f t="shared" si="5"/>
        <v>0</v>
      </c>
      <c r="O17" s="10">
        <v>8</v>
      </c>
      <c r="P17" s="258">
        <f t="shared" si="6"/>
        <v>9.0909090909090912E-2</v>
      </c>
      <c r="Q17" s="10">
        <v>1</v>
      </c>
      <c r="R17" s="258">
        <f t="shared" si="7"/>
        <v>1.1363636363636364E-2</v>
      </c>
      <c r="S17" s="269">
        <f t="shared" si="8"/>
        <v>88</v>
      </c>
      <c r="T17" s="270">
        <f t="shared" si="9"/>
        <v>1</v>
      </c>
    </row>
    <row r="18" spans="2:20" ht="16.5">
      <c r="B18" s="14" t="s">
        <v>54</v>
      </c>
      <c r="C18" s="10">
        <v>12</v>
      </c>
      <c r="D18" s="258">
        <f t="shared" si="0"/>
        <v>5.3333333333333337E-2</v>
      </c>
      <c r="E18" s="10">
        <v>0</v>
      </c>
      <c r="F18" s="258">
        <f t="shared" si="1"/>
        <v>0</v>
      </c>
      <c r="G18" s="10">
        <v>213</v>
      </c>
      <c r="H18" s="258">
        <f t="shared" si="2"/>
        <v>0.94666666666666666</v>
      </c>
      <c r="I18" s="10">
        <v>39</v>
      </c>
      <c r="J18" s="258">
        <f t="shared" si="3"/>
        <v>0.17333333333333334</v>
      </c>
      <c r="K18" s="10">
        <v>71</v>
      </c>
      <c r="L18" s="258">
        <f t="shared" si="4"/>
        <v>0.31555555555555553</v>
      </c>
      <c r="M18" s="10">
        <v>2</v>
      </c>
      <c r="N18" s="258">
        <f t="shared" si="5"/>
        <v>8.8888888888888889E-3</v>
      </c>
      <c r="O18" s="10">
        <v>89</v>
      </c>
      <c r="P18" s="258">
        <f t="shared" si="6"/>
        <v>0.39555555555555555</v>
      </c>
      <c r="Q18" s="10">
        <v>24</v>
      </c>
      <c r="R18" s="258">
        <f t="shared" si="7"/>
        <v>0.10666666666666667</v>
      </c>
      <c r="S18" s="269">
        <f t="shared" si="8"/>
        <v>225</v>
      </c>
      <c r="T18" s="270">
        <f t="shared" si="9"/>
        <v>1</v>
      </c>
    </row>
    <row r="19" spans="2:20" ht="16.5">
      <c r="B19" s="14" t="s">
        <v>55</v>
      </c>
      <c r="C19" s="10">
        <v>3</v>
      </c>
      <c r="D19" s="258">
        <f t="shared" si="0"/>
        <v>2.2727272727272728E-2</v>
      </c>
      <c r="E19" s="10">
        <v>0</v>
      </c>
      <c r="F19" s="258">
        <f t="shared" si="1"/>
        <v>0</v>
      </c>
      <c r="G19" s="10">
        <v>129</v>
      </c>
      <c r="H19" s="258">
        <f t="shared" si="2"/>
        <v>0.97727272727272729</v>
      </c>
      <c r="I19" s="10">
        <v>24</v>
      </c>
      <c r="J19" s="258">
        <f t="shared" si="3"/>
        <v>0.18181818181818182</v>
      </c>
      <c r="K19" s="10">
        <v>73</v>
      </c>
      <c r="L19" s="258">
        <f t="shared" si="4"/>
        <v>0.55303030303030298</v>
      </c>
      <c r="M19" s="10">
        <v>0</v>
      </c>
      <c r="N19" s="258">
        <f t="shared" si="5"/>
        <v>0</v>
      </c>
      <c r="O19" s="10">
        <v>26</v>
      </c>
      <c r="P19" s="258">
        <f t="shared" si="6"/>
        <v>0.19696969696969696</v>
      </c>
      <c r="Q19" s="10">
        <v>9</v>
      </c>
      <c r="R19" s="258">
        <f t="shared" si="7"/>
        <v>6.8181818181818177E-2</v>
      </c>
      <c r="S19" s="269">
        <f t="shared" si="8"/>
        <v>132</v>
      </c>
      <c r="T19" s="270">
        <f t="shared" si="9"/>
        <v>1</v>
      </c>
    </row>
    <row r="20" spans="2:20" ht="16.5">
      <c r="B20" s="14" t="s">
        <v>56</v>
      </c>
      <c r="C20" s="10">
        <v>3</v>
      </c>
      <c r="D20" s="258">
        <f t="shared" si="0"/>
        <v>2.2727272727272728E-2</v>
      </c>
      <c r="E20" s="10">
        <v>4</v>
      </c>
      <c r="F20" s="258">
        <f t="shared" si="1"/>
        <v>3.0303030303030304E-2</v>
      </c>
      <c r="G20" s="10">
        <v>125</v>
      </c>
      <c r="H20" s="258">
        <f t="shared" si="2"/>
        <v>0.94696969696969702</v>
      </c>
      <c r="I20" s="10">
        <v>65</v>
      </c>
      <c r="J20" s="258">
        <f t="shared" si="3"/>
        <v>0.49242424242424243</v>
      </c>
      <c r="K20" s="10">
        <v>28</v>
      </c>
      <c r="L20" s="258">
        <f t="shared" si="4"/>
        <v>0.21212121212121213</v>
      </c>
      <c r="M20" s="10">
        <v>0</v>
      </c>
      <c r="N20" s="258">
        <f t="shared" si="5"/>
        <v>0</v>
      </c>
      <c r="O20" s="10">
        <v>24</v>
      </c>
      <c r="P20" s="258">
        <f t="shared" si="6"/>
        <v>0.18181818181818182</v>
      </c>
      <c r="Q20" s="10">
        <v>15</v>
      </c>
      <c r="R20" s="258">
        <f t="shared" si="7"/>
        <v>0.11363636363636363</v>
      </c>
      <c r="S20" s="269">
        <f t="shared" si="8"/>
        <v>132</v>
      </c>
      <c r="T20" s="270">
        <f t="shared" si="9"/>
        <v>1</v>
      </c>
    </row>
    <row r="21" spans="2:20" ht="16.5">
      <c r="B21" s="14" t="s">
        <v>57</v>
      </c>
      <c r="C21" s="10">
        <v>0</v>
      </c>
      <c r="D21" s="258">
        <f t="shared" si="0"/>
        <v>0</v>
      </c>
      <c r="E21" s="10">
        <v>33</v>
      </c>
      <c r="F21" s="258">
        <f t="shared" si="1"/>
        <v>0.22</v>
      </c>
      <c r="G21" s="10">
        <v>117</v>
      </c>
      <c r="H21" s="258">
        <f t="shared" si="2"/>
        <v>0.78</v>
      </c>
      <c r="I21" s="10">
        <v>0</v>
      </c>
      <c r="J21" s="258">
        <f t="shared" si="3"/>
        <v>0</v>
      </c>
      <c r="K21" s="10">
        <v>111</v>
      </c>
      <c r="L21" s="258">
        <f t="shared" si="4"/>
        <v>0.74</v>
      </c>
      <c r="M21" s="10">
        <v>0</v>
      </c>
      <c r="N21" s="258">
        <f t="shared" si="5"/>
        <v>0</v>
      </c>
      <c r="O21" s="10">
        <v>39</v>
      </c>
      <c r="P21" s="258">
        <f t="shared" si="6"/>
        <v>0.26</v>
      </c>
      <c r="Q21" s="10">
        <v>0</v>
      </c>
      <c r="R21" s="258">
        <f t="shared" si="7"/>
        <v>0</v>
      </c>
      <c r="S21" s="269">
        <f t="shared" si="8"/>
        <v>150</v>
      </c>
      <c r="T21" s="270">
        <f t="shared" si="9"/>
        <v>1</v>
      </c>
    </row>
    <row r="22" spans="2:20" ht="16.5">
      <c r="B22" s="14" t="s">
        <v>58</v>
      </c>
      <c r="C22" s="10">
        <v>3</v>
      </c>
      <c r="D22" s="258">
        <f t="shared" si="0"/>
        <v>8.5227272727272721E-3</v>
      </c>
      <c r="E22" s="10">
        <v>0</v>
      </c>
      <c r="F22" s="258">
        <f t="shared" si="1"/>
        <v>0</v>
      </c>
      <c r="G22" s="10">
        <v>349</v>
      </c>
      <c r="H22" s="258">
        <f t="shared" si="2"/>
        <v>0.99147727272727271</v>
      </c>
      <c r="I22" s="10">
        <v>0</v>
      </c>
      <c r="J22" s="258">
        <f t="shared" si="3"/>
        <v>0</v>
      </c>
      <c r="K22" s="10">
        <v>242</v>
      </c>
      <c r="L22" s="258">
        <f t="shared" si="4"/>
        <v>0.6875</v>
      </c>
      <c r="M22" s="10">
        <v>6</v>
      </c>
      <c r="N22" s="258">
        <f t="shared" si="5"/>
        <v>1.7045454545454544E-2</v>
      </c>
      <c r="O22" s="10">
        <v>51</v>
      </c>
      <c r="P22" s="258">
        <f t="shared" si="6"/>
        <v>0.14488636363636365</v>
      </c>
      <c r="Q22" s="10">
        <v>53</v>
      </c>
      <c r="R22" s="258">
        <f t="shared" si="7"/>
        <v>0.15056818181818182</v>
      </c>
      <c r="S22" s="269">
        <f t="shared" si="8"/>
        <v>352</v>
      </c>
      <c r="T22" s="270">
        <f t="shared" si="9"/>
        <v>1</v>
      </c>
    </row>
    <row r="23" spans="2:20" ht="15.75" customHeight="1">
      <c r="B23" s="14" t="s">
        <v>59</v>
      </c>
      <c r="C23" s="10">
        <v>1</v>
      </c>
      <c r="D23" s="258">
        <f t="shared" si="0"/>
        <v>4.4247787610619468E-3</v>
      </c>
      <c r="E23" s="10">
        <v>0</v>
      </c>
      <c r="F23" s="258">
        <f t="shared" si="1"/>
        <v>0</v>
      </c>
      <c r="G23" s="10">
        <v>225</v>
      </c>
      <c r="H23" s="258">
        <f t="shared" si="2"/>
        <v>0.99557522123893805</v>
      </c>
      <c r="I23" s="10">
        <v>210</v>
      </c>
      <c r="J23" s="258">
        <f t="shared" si="3"/>
        <v>0.92920353982300885</v>
      </c>
      <c r="K23" s="10">
        <v>1</v>
      </c>
      <c r="L23" s="258">
        <f t="shared" si="4"/>
        <v>4.4247787610619468E-3</v>
      </c>
      <c r="M23" s="10">
        <v>0</v>
      </c>
      <c r="N23" s="258">
        <f t="shared" si="5"/>
        <v>0</v>
      </c>
      <c r="O23" s="10">
        <v>15</v>
      </c>
      <c r="P23" s="258">
        <f t="shared" si="6"/>
        <v>6.637168141592921E-2</v>
      </c>
      <c r="Q23" s="10">
        <v>0</v>
      </c>
      <c r="R23" s="258">
        <f t="shared" si="7"/>
        <v>0</v>
      </c>
      <c r="S23" s="269">
        <f t="shared" si="8"/>
        <v>226</v>
      </c>
      <c r="T23" s="270">
        <f t="shared" si="9"/>
        <v>1</v>
      </c>
    </row>
    <row r="24" spans="2:20" ht="16.5">
      <c r="B24" s="14" t="s">
        <v>60</v>
      </c>
      <c r="C24" s="10">
        <v>1</v>
      </c>
      <c r="D24" s="258">
        <f t="shared" si="0"/>
        <v>3.2258064516129032E-3</v>
      </c>
      <c r="E24" s="10">
        <v>103</v>
      </c>
      <c r="F24" s="258">
        <f t="shared" si="1"/>
        <v>0.33225806451612905</v>
      </c>
      <c r="G24" s="10">
        <v>206</v>
      </c>
      <c r="H24" s="258">
        <f t="shared" si="2"/>
        <v>0.6645161290322581</v>
      </c>
      <c r="I24" s="10">
        <v>50</v>
      </c>
      <c r="J24" s="258">
        <f t="shared" si="3"/>
        <v>0.16129032258064516</v>
      </c>
      <c r="K24" s="10">
        <v>229</v>
      </c>
      <c r="L24" s="258">
        <f t="shared" si="4"/>
        <v>0.73870967741935489</v>
      </c>
      <c r="M24" s="10">
        <v>2</v>
      </c>
      <c r="N24" s="258">
        <f t="shared" si="5"/>
        <v>6.4516129032258064E-3</v>
      </c>
      <c r="O24" s="10">
        <v>29</v>
      </c>
      <c r="P24" s="258">
        <f t="shared" si="6"/>
        <v>9.3548387096774197E-2</v>
      </c>
      <c r="Q24" s="10">
        <v>0</v>
      </c>
      <c r="R24" s="258">
        <f t="shared" si="7"/>
        <v>0</v>
      </c>
      <c r="S24" s="269">
        <f t="shared" si="8"/>
        <v>310</v>
      </c>
      <c r="T24" s="270">
        <f t="shared" si="9"/>
        <v>1</v>
      </c>
    </row>
    <row r="25" spans="2:20" ht="16.5">
      <c r="B25" s="14" t="s">
        <v>61</v>
      </c>
      <c r="C25" s="10">
        <v>2</v>
      </c>
      <c r="D25" s="258">
        <f t="shared" si="0"/>
        <v>1.092896174863388E-2</v>
      </c>
      <c r="E25" s="10">
        <v>9</v>
      </c>
      <c r="F25" s="258">
        <f t="shared" si="1"/>
        <v>4.9180327868852458E-2</v>
      </c>
      <c r="G25" s="10">
        <v>172</v>
      </c>
      <c r="H25" s="258">
        <f t="shared" si="2"/>
        <v>0.93989071038251371</v>
      </c>
      <c r="I25" s="10">
        <v>77</v>
      </c>
      <c r="J25" s="258">
        <f t="shared" si="3"/>
        <v>0.42076502732240439</v>
      </c>
      <c r="K25" s="10">
        <v>85</v>
      </c>
      <c r="L25" s="258">
        <f t="shared" si="4"/>
        <v>0.46448087431693991</v>
      </c>
      <c r="M25" s="10">
        <v>6</v>
      </c>
      <c r="N25" s="258">
        <f t="shared" si="5"/>
        <v>3.2786885245901641E-2</v>
      </c>
      <c r="O25" s="10">
        <v>15</v>
      </c>
      <c r="P25" s="258">
        <f t="shared" si="6"/>
        <v>8.1967213114754092E-2</v>
      </c>
      <c r="Q25" s="10">
        <v>0</v>
      </c>
      <c r="R25" s="258">
        <f t="shared" si="7"/>
        <v>0</v>
      </c>
      <c r="S25" s="269">
        <f t="shared" si="8"/>
        <v>183</v>
      </c>
      <c r="T25" s="270">
        <f t="shared" si="9"/>
        <v>1</v>
      </c>
    </row>
    <row r="26" spans="2:20" ht="16.5">
      <c r="B26" s="14" t="s">
        <v>62</v>
      </c>
      <c r="C26" s="10">
        <v>0</v>
      </c>
      <c r="D26" s="258">
        <f t="shared" si="0"/>
        <v>0</v>
      </c>
      <c r="E26" s="10">
        <v>2</v>
      </c>
      <c r="F26" s="258">
        <f t="shared" si="1"/>
        <v>1.834862385321101E-2</v>
      </c>
      <c r="G26" s="10">
        <v>107</v>
      </c>
      <c r="H26" s="258">
        <f t="shared" si="2"/>
        <v>0.98165137614678899</v>
      </c>
      <c r="I26" s="10">
        <v>0</v>
      </c>
      <c r="J26" s="258">
        <f t="shared" si="3"/>
        <v>0</v>
      </c>
      <c r="K26" s="10">
        <v>93</v>
      </c>
      <c r="L26" s="258">
        <f t="shared" si="4"/>
        <v>0.85321100917431192</v>
      </c>
      <c r="M26" s="10">
        <v>5</v>
      </c>
      <c r="N26" s="258">
        <f t="shared" si="5"/>
        <v>4.5871559633027525E-2</v>
      </c>
      <c r="O26" s="10">
        <v>10</v>
      </c>
      <c r="P26" s="258">
        <f t="shared" si="6"/>
        <v>9.1743119266055051E-2</v>
      </c>
      <c r="Q26" s="10">
        <v>1</v>
      </c>
      <c r="R26" s="258">
        <f t="shared" si="7"/>
        <v>9.1743119266055051E-3</v>
      </c>
      <c r="S26" s="269">
        <f t="shared" si="8"/>
        <v>109</v>
      </c>
      <c r="T26" s="270">
        <f t="shared" si="9"/>
        <v>1</v>
      </c>
    </row>
    <row r="27" spans="2:20" ht="16.5">
      <c r="B27" s="14" t="s">
        <v>63</v>
      </c>
      <c r="C27" s="10">
        <v>16</v>
      </c>
      <c r="D27" s="258">
        <f t="shared" si="0"/>
        <v>3.5242290748898682E-2</v>
      </c>
      <c r="E27" s="10">
        <v>0</v>
      </c>
      <c r="F27" s="258">
        <f t="shared" si="1"/>
        <v>0</v>
      </c>
      <c r="G27" s="10">
        <v>438</v>
      </c>
      <c r="H27" s="258">
        <f t="shared" si="2"/>
        <v>0.96475770925110127</v>
      </c>
      <c r="I27" s="10">
        <v>188</v>
      </c>
      <c r="J27" s="258">
        <f t="shared" si="3"/>
        <v>0.41409691629955947</v>
      </c>
      <c r="K27" s="10">
        <v>125</v>
      </c>
      <c r="L27" s="258">
        <f t="shared" si="4"/>
        <v>0.2753303964757709</v>
      </c>
      <c r="M27" s="10">
        <v>27</v>
      </c>
      <c r="N27" s="258">
        <f t="shared" si="5"/>
        <v>5.9471365638766517E-2</v>
      </c>
      <c r="O27" s="10">
        <v>87</v>
      </c>
      <c r="P27" s="258">
        <f t="shared" si="6"/>
        <v>0.19162995594713655</v>
      </c>
      <c r="Q27" s="10">
        <v>27</v>
      </c>
      <c r="R27" s="258">
        <f t="shared" si="7"/>
        <v>5.9471365638766517E-2</v>
      </c>
      <c r="S27" s="269">
        <f t="shared" si="8"/>
        <v>454</v>
      </c>
      <c r="T27" s="270">
        <f t="shared" si="9"/>
        <v>1</v>
      </c>
    </row>
    <row r="28" spans="2:20" ht="16.5">
      <c r="B28" s="14" t="s">
        <v>64</v>
      </c>
      <c r="C28" s="10">
        <v>1</v>
      </c>
      <c r="D28" s="258">
        <f t="shared" si="0"/>
        <v>9.0090090090090089E-3</v>
      </c>
      <c r="E28" s="10">
        <v>108</v>
      </c>
      <c r="F28" s="258">
        <f t="shared" si="1"/>
        <v>0.97297297297297303</v>
      </c>
      <c r="G28" s="10">
        <v>2</v>
      </c>
      <c r="H28" s="258">
        <f t="shared" si="2"/>
        <v>1.8018018018018018E-2</v>
      </c>
      <c r="I28" s="10">
        <v>2</v>
      </c>
      <c r="J28" s="258">
        <f t="shared" si="3"/>
        <v>1.8018018018018018E-2</v>
      </c>
      <c r="K28" s="10">
        <v>101</v>
      </c>
      <c r="L28" s="258">
        <f t="shared" si="4"/>
        <v>0.90990990990990994</v>
      </c>
      <c r="M28" s="10">
        <v>3</v>
      </c>
      <c r="N28" s="258">
        <f t="shared" si="5"/>
        <v>2.7027027027027029E-2</v>
      </c>
      <c r="O28" s="10">
        <v>5</v>
      </c>
      <c r="P28" s="258">
        <f t="shared" si="6"/>
        <v>4.5045045045045043E-2</v>
      </c>
      <c r="Q28" s="10">
        <v>0</v>
      </c>
      <c r="R28" s="258">
        <f t="shared" si="7"/>
        <v>0</v>
      </c>
      <c r="S28" s="269">
        <f t="shared" si="8"/>
        <v>111</v>
      </c>
      <c r="T28" s="270">
        <f t="shared" si="9"/>
        <v>1</v>
      </c>
    </row>
    <row r="29" spans="2:20" ht="16.5">
      <c r="B29" s="14" t="s">
        <v>65</v>
      </c>
      <c r="C29" s="10">
        <v>1</v>
      </c>
      <c r="D29" s="258">
        <f t="shared" si="0"/>
        <v>7.462686567164179E-3</v>
      </c>
      <c r="E29" s="10">
        <v>0</v>
      </c>
      <c r="F29" s="258">
        <f t="shared" si="1"/>
        <v>0</v>
      </c>
      <c r="G29" s="10">
        <v>133</v>
      </c>
      <c r="H29" s="258">
        <f t="shared" si="2"/>
        <v>0.9925373134328358</v>
      </c>
      <c r="I29" s="10">
        <v>62</v>
      </c>
      <c r="J29" s="258">
        <f t="shared" si="3"/>
        <v>0.46268656716417911</v>
      </c>
      <c r="K29" s="10">
        <v>55</v>
      </c>
      <c r="L29" s="258">
        <f t="shared" si="4"/>
        <v>0.41044776119402987</v>
      </c>
      <c r="M29" s="10">
        <v>0</v>
      </c>
      <c r="N29" s="258">
        <f t="shared" si="5"/>
        <v>0</v>
      </c>
      <c r="O29" s="10">
        <v>13</v>
      </c>
      <c r="P29" s="258">
        <f t="shared" si="6"/>
        <v>9.7014925373134331E-2</v>
      </c>
      <c r="Q29" s="10">
        <v>4</v>
      </c>
      <c r="R29" s="258">
        <f t="shared" si="7"/>
        <v>2.9850746268656716E-2</v>
      </c>
      <c r="S29" s="269">
        <f t="shared" si="8"/>
        <v>134</v>
      </c>
      <c r="T29" s="270">
        <f t="shared" si="9"/>
        <v>1</v>
      </c>
    </row>
    <row r="30" spans="2:20" ht="16.5">
      <c r="B30" s="14" t="s">
        <v>66</v>
      </c>
      <c r="C30" s="10">
        <v>3</v>
      </c>
      <c r="D30" s="258">
        <f t="shared" si="0"/>
        <v>1.0169491525423728E-2</v>
      </c>
      <c r="E30" s="10">
        <v>0</v>
      </c>
      <c r="F30" s="258">
        <f t="shared" si="1"/>
        <v>0</v>
      </c>
      <c r="G30" s="10">
        <v>292</v>
      </c>
      <c r="H30" s="258">
        <f t="shared" si="2"/>
        <v>0.98983050847457632</v>
      </c>
      <c r="I30" s="10">
        <v>84</v>
      </c>
      <c r="J30" s="258">
        <f t="shared" si="3"/>
        <v>0.28474576271186441</v>
      </c>
      <c r="K30" s="10">
        <v>168</v>
      </c>
      <c r="L30" s="258">
        <f t="shared" si="4"/>
        <v>0.56949152542372883</v>
      </c>
      <c r="M30" s="10">
        <v>14</v>
      </c>
      <c r="N30" s="258">
        <f t="shared" si="5"/>
        <v>4.7457627118644069E-2</v>
      </c>
      <c r="O30" s="10">
        <v>29</v>
      </c>
      <c r="P30" s="258">
        <f t="shared" si="6"/>
        <v>9.8305084745762716E-2</v>
      </c>
      <c r="Q30" s="10">
        <v>0</v>
      </c>
      <c r="R30" s="258">
        <f t="shared" si="7"/>
        <v>0</v>
      </c>
      <c r="S30" s="269">
        <f t="shared" si="8"/>
        <v>295</v>
      </c>
      <c r="T30" s="270">
        <f t="shared" si="9"/>
        <v>1</v>
      </c>
    </row>
    <row r="31" spans="2:20" ht="16.5">
      <c r="B31" s="14" t="s">
        <v>67</v>
      </c>
      <c r="C31" s="10">
        <v>1</v>
      </c>
      <c r="D31" s="258">
        <f t="shared" si="0"/>
        <v>6.9444444444444441E-3</v>
      </c>
      <c r="E31" s="10">
        <v>0</v>
      </c>
      <c r="F31" s="258">
        <f t="shared" si="1"/>
        <v>0</v>
      </c>
      <c r="G31" s="10">
        <v>143</v>
      </c>
      <c r="H31" s="258">
        <f t="shared" si="2"/>
        <v>0.99305555555555558</v>
      </c>
      <c r="I31" s="10">
        <v>10</v>
      </c>
      <c r="J31" s="258">
        <f t="shared" si="3"/>
        <v>6.9444444444444448E-2</v>
      </c>
      <c r="K31" s="10">
        <v>90</v>
      </c>
      <c r="L31" s="258">
        <f t="shared" si="4"/>
        <v>0.625</v>
      </c>
      <c r="M31" s="10">
        <v>0</v>
      </c>
      <c r="N31" s="258">
        <f t="shared" si="5"/>
        <v>0</v>
      </c>
      <c r="O31" s="10">
        <v>36</v>
      </c>
      <c r="P31" s="258">
        <f t="shared" si="6"/>
        <v>0.25</v>
      </c>
      <c r="Q31" s="10">
        <v>8</v>
      </c>
      <c r="R31" s="258">
        <f t="shared" si="7"/>
        <v>5.5555555555555552E-2</v>
      </c>
      <c r="S31" s="269">
        <f t="shared" si="8"/>
        <v>144</v>
      </c>
      <c r="T31" s="270">
        <f t="shared" si="9"/>
        <v>1</v>
      </c>
    </row>
    <row r="32" spans="2:20" ht="16.5">
      <c r="B32" s="14" t="s">
        <v>68</v>
      </c>
      <c r="C32" s="10">
        <v>2</v>
      </c>
      <c r="D32" s="258">
        <f t="shared" si="0"/>
        <v>5.8309037900874635E-3</v>
      </c>
      <c r="E32" s="10">
        <v>0</v>
      </c>
      <c r="F32" s="258">
        <f t="shared" si="1"/>
        <v>0</v>
      </c>
      <c r="G32" s="10">
        <v>341</v>
      </c>
      <c r="H32" s="258">
        <f t="shared" si="2"/>
        <v>0.99416909620991256</v>
      </c>
      <c r="I32" s="10">
        <v>36</v>
      </c>
      <c r="J32" s="258">
        <f t="shared" si="3"/>
        <v>0.10495626822157435</v>
      </c>
      <c r="K32" s="10">
        <v>256</v>
      </c>
      <c r="L32" s="258">
        <f t="shared" si="4"/>
        <v>0.74635568513119532</v>
      </c>
      <c r="M32" s="10">
        <v>11</v>
      </c>
      <c r="N32" s="258">
        <f t="shared" si="5"/>
        <v>3.2069970845481049E-2</v>
      </c>
      <c r="O32" s="10">
        <v>40</v>
      </c>
      <c r="P32" s="258">
        <f t="shared" si="6"/>
        <v>0.11661807580174927</v>
      </c>
      <c r="Q32" s="10">
        <v>0</v>
      </c>
      <c r="R32" s="258">
        <f t="shared" si="7"/>
        <v>0</v>
      </c>
      <c r="S32" s="269">
        <f t="shared" si="8"/>
        <v>343</v>
      </c>
      <c r="T32" s="270">
        <f t="shared" si="9"/>
        <v>1</v>
      </c>
    </row>
    <row r="33" spans="2:24" ht="16.5">
      <c r="B33" s="64" t="s">
        <v>258</v>
      </c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83"/>
      <c r="T33" s="272"/>
      <c r="U33" s="65"/>
      <c r="V33" s="65"/>
      <c r="W33" s="66"/>
      <c r="X33" s="67"/>
    </row>
  </sheetData>
  <mergeCells count="12">
    <mergeCell ref="S5:T6"/>
    <mergeCell ref="B5:B7"/>
    <mergeCell ref="C5:H5"/>
    <mergeCell ref="I5:R5"/>
    <mergeCell ref="C6:D6"/>
    <mergeCell ref="E6:F6"/>
    <mergeCell ref="G6:H6"/>
    <mergeCell ref="I6:J6"/>
    <mergeCell ref="O6:P6"/>
    <mergeCell ref="Q6:R6"/>
    <mergeCell ref="K6:L6"/>
    <mergeCell ref="M6:N6"/>
  </mergeCells>
  <hyperlinks>
    <hyperlink ref="V5" location="'ÍNDICE '!A1" display="ÍNDICE"/>
  </hyperlink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showGridLines="0" zoomScaleNormal="100" workbookViewId="0">
      <selection activeCell="H26" sqref="H26"/>
    </sheetView>
  </sheetViews>
  <sheetFormatPr baseColWidth="10" defaultRowHeight="15.75"/>
  <cols>
    <col min="2" max="2" width="28.75" customWidth="1"/>
    <col min="3" max="3" width="15.5" customWidth="1"/>
    <col min="4" max="4" width="14.125" customWidth="1"/>
    <col min="5" max="5" width="18.125" customWidth="1"/>
    <col min="6" max="6" width="12.5" customWidth="1"/>
    <col min="7" max="7" width="15.5" style="55" customWidth="1"/>
    <col min="8" max="8" width="14.875" customWidth="1"/>
    <col min="9" max="9" width="18.25" customWidth="1"/>
  </cols>
  <sheetData>
    <row r="1" spans="1:25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</row>
    <row r="2" spans="1:25">
      <c r="B2" s="135" t="s">
        <v>321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5">
      <c r="B3" s="135" t="s">
        <v>215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4" spans="1:25">
      <c r="A4" s="134"/>
      <c r="B4" s="134"/>
      <c r="C4" s="134"/>
      <c r="D4" s="134"/>
      <c r="E4" s="134"/>
      <c r="F4" s="134"/>
      <c r="G4" s="134"/>
      <c r="H4" s="134"/>
      <c r="I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</row>
    <row r="5" spans="1:25">
      <c r="B5" s="432" t="s">
        <v>69</v>
      </c>
      <c r="C5" s="432" t="s">
        <v>113</v>
      </c>
      <c r="D5" s="409" t="s">
        <v>148</v>
      </c>
      <c r="E5" s="410"/>
      <c r="F5" s="410"/>
      <c r="G5" s="410"/>
      <c r="H5" s="410" t="s">
        <v>104</v>
      </c>
      <c r="J5" s="139" t="s">
        <v>184</v>
      </c>
    </row>
    <row r="6" spans="1:25" ht="27">
      <c r="B6" s="432"/>
      <c r="C6" s="432"/>
      <c r="D6" s="99" t="s">
        <v>149</v>
      </c>
      <c r="E6" s="100" t="s">
        <v>150</v>
      </c>
      <c r="F6" s="100" t="s">
        <v>151</v>
      </c>
      <c r="G6" s="100" t="s">
        <v>154</v>
      </c>
      <c r="H6" s="410"/>
      <c r="I6" s="443"/>
      <c r="J6" s="443"/>
      <c r="K6" s="84"/>
      <c r="L6" s="85"/>
    </row>
    <row r="7" spans="1:25">
      <c r="B7" s="30" t="s">
        <v>77</v>
      </c>
      <c r="C7" s="347">
        <v>835</v>
      </c>
      <c r="D7" s="77">
        <v>204665894.97999996</v>
      </c>
      <c r="E7" s="77">
        <v>0</v>
      </c>
      <c r="F7" s="77">
        <v>54972645.409999989</v>
      </c>
      <c r="G7" s="77">
        <v>14239851.890000001</v>
      </c>
      <c r="H7" s="78">
        <v>273878392.27999997</v>
      </c>
      <c r="I7" s="350"/>
      <c r="J7" s="86"/>
      <c r="K7" s="87"/>
      <c r="L7" s="85"/>
    </row>
    <row r="8" spans="1:25" ht="16.5">
      <c r="B8" s="18" t="s">
        <v>45</v>
      </c>
      <c r="C8" s="57">
        <v>4</v>
      </c>
      <c r="D8" s="79">
        <v>13404201.539999999</v>
      </c>
      <c r="E8" s="79">
        <v>0</v>
      </c>
      <c r="F8" s="79">
        <v>0</v>
      </c>
      <c r="G8" s="79">
        <v>0</v>
      </c>
      <c r="H8" s="78">
        <v>13404201.539999999</v>
      </c>
      <c r="I8" s="227"/>
      <c r="J8" s="86"/>
      <c r="K8" s="87"/>
      <c r="L8" s="85"/>
    </row>
    <row r="9" spans="1:25" ht="16.5">
      <c r="B9" s="18" t="s">
        <v>46</v>
      </c>
      <c r="C9" s="57">
        <v>115</v>
      </c>
      <c r="D9" s="79">
        <v>13581149.930000002</v>
      </c>
      <c r="E9" s="79">
        <v>0</v>
      </c>
      <c r="F9" s="79">
        <v>0</v>
      </c>
      <c r="G9" s="79">
        <v>0</v>
      </c>
      <c r="H9" s="78">
        <v>13581149.930000002</v>
      </c>
      <c r="I9" s="227"/>
      <c r="J9" s="86"/>
      <c r="K9" s="87"/>
      <c r="L9" s="85"/>
    </row>
    <row r="10" spans="1:25" ht="16.5">
      <c r="B10" s="18" t="s">
        <v>78</v>
      </c>
      <c r="C10" s="57">
        <v>7</v>
      </c>
      <c r="D10" s="79">
        <v>889000</v>
      </c>
      <c r="E10" s="79">
        <v>0</v>
      </c>
      <c r="F10" s="79">
        <v>552483.6399999999</v>
      </c>
      <c r="G10" s="79">
        <v>99999.999999999971</v>
      </c>
      <c r="H10" s="78">
        <v>1541483.64</v>
      </c>
      <c r="I10" s="227"/>
      <c r="J10" s="86"/>
      <c r="K10" s="87"/>
      <c r="L10" s="85"/>
    </row>
    <row r="11" spans="1:25" ht="16.5">
      <c r="B11" s="18" t="s">
        <v>48</v>
      </c>
      <c r="C11" s="57">
        <v>9</v>
      </c>
      <c r="D11" s="79">
        <v>15429599.790000003</v>
      </c>
      <c r="E11" s="79">
        <v>0</v>
      </c>
      <c r="F11" s="79">
        <v>0</v>
      </c>
      <c r="G11" s="79">
        <v>0</v>
      </c>
      <c r="H11" s="78">
        <v>15429599.790000003</v>
      </c>
      <c r="I11" s="227"/>
      <c r="J11" s="86"/>
      <c r="K11" s="87"/>
      <c r="L11" s="85"/>
    </row>
    <row r="12" spans="1:25" ht="16.5">
      <c r="B12" s="18" t="s">
        <v>49</v>
      </c>
      <c r="C12" s="57">
        <v>8</v>
      </c>
      <c r="D12" s="79">
        <v>9873687.9799999967</v>
      </c>
      <c r="E12" s="79">
        <v>0</v>
      </c>
      <c r="F12" s="79">
        <v>11626895.35</v>
      </c>
      <c r="G12" s="79">
        <v>0</v>
      </c>
      <c r="H12" s="78">
        <v>21500583.329999998</v>
      </c>
      <c r="I12" s="227"/>
      <c r="J12" s="86"/>
      <c r="K12" s="87"/>
      <c r="L12" s="85"/>
    </row>
    <row r="13" spans="1:25" ht="16.5">
      <c r="B13" s="18" t="s">
        <v>50</v>
      </c>
      <c r="C13" s="57">
        <v>18</v>
      </c>
      <c r="D13" s="79">
        <v>3124659.84</v>
      </c>
      <c r="E13" s="79">
        <v>0</v>
      </c>
      <c r="F13" s="79">
        <v>139150.88999999998</v>
      </c>
      <c r="G13" s="79">
        <v>332283.47999999992</v>
      </c>
      <c r="H13" s="78">
        <v>3596094.21</v>
      </c>
      <c r="I13" s="227"/>
      <c r="J13" s="86"/>
      <c r="K13" s="87"/>
      <c r="L13" s="85"/>
    </row>
    <row r="14" spans="1:25" ht="16.5">
      <c r="B14" s="18" t="s">
        <v>51</v>
      </c>
      <c r="C14" s="57">
        <v>4</v>
      </c>
      <c r="D14" s="79">
        <v>9235687.1500000004</v>
      </c>
      <c r="E14" s="79">
        <v>0</v>
      </c>
      <c r="F14" s="79">
        <v>14265790.52</v>
      </c>
      <c r="G14" s="79">
        <v>223077.38</v>
      </c>
      <c r="H14" s="78">
        <v>23724555.050000001</v>
      </c>
      <c r="I14" s="227"/>
      <c r="J14" s="86"/>
      <c r="K14" s="87"/>
      <c r="L14" s="85"/>
    </row>
    <row r="15" spans="1:25" ht="16.5">
      <c r="B15" s="18" t="s">
        <v>52</v>
      </c>
      <c r="C15" s="57">
        <v>73</v>
      </c>
      <c r="D15" s="79">
        <v>1110692.9999999998</v>
      </c>
      <c r="E15" s="79">
        <v>0</v>
      </c>
      <c r="F15" s="79">
        <v>0</v>
      </c>
      <c r="G15" s="79">
        <v>0</v>
      </c>
      <c r="H15" s="78">
        <v>1110692.9999999998</v>
      </c>
      <c r="I15" s="227"/>
      <c r="J15" s="86"/>
      <c r="K15" s="87"/>
      <c r="L15" s="85"/>
    </row>
    <row r="16" spans="1:25" ht="16.5">
      <c r="B16" s="18" t="s">
        <v>53</v>
      </c>
      <c r="C16" s="57">
        <v>2</v>
      </c>
      <c r="D16" s="79">
        <v>3567319.98</v>
      </c>
      <c r="E16" s="79">
        <v>0</v>
      </c>
      <c r="F16" s="79">
        <v>0</v>
      </c>
      <c r="G16" s="79">
        <v>0</v>
      </c>
      <c r="H16" s="78">
        <v>3567319.98</v>
      </c>
      <c r="I16" s="227"/>
      <c r="J16" s="86"/>
      <c r="K16" s="87"/>
      <c r="L16" s="85"/>
    </row>
    <row r="17" spans="2:12" ht="16.5">
      <c r="B17" s="18" t="s">
        <v>54</v>
      </c>
      <c r="C17" s="57">
        <v>6</v>
      </c>
      <c r="D17" s="79">
        <v>13973617.370000001</v>
      </c>
      <c r="E17" s="79">
        <v>0</v>
      </c>
      <c r="F17" s="79">
        <v>0</v>
      </c>
      <c r="G17" s="79">
        <v>0</v>
      </c>
      <c r="H17" s="78">
        <v>13973617.370000001</v>
      </c>
      <c r="I17" s="227"/>
      <c r="J17" s="86"/>
      <c r="K17" s="87"/>
      <c r="L17" s="85"/>
    </row>
    <row r="18" spans="2:12" ht="16.5">
      <c r="B18" s="18" t="s">
        <v>55</v>
      </c>
      <c r="C18" s="57">
        <v>54</v>
      </c>
      <c r="D18" s="79">
        <v>6239673.4099999964</v>
      </c>
      <c r="E18" s="79">
        <v>0</v>
      </c>
      <c r="F18" s="79">
        <v>0</v>
      </c>
      <c r="G18" s="79">
        <v>0</v>
      </c>
      <c r="H18" s="78">
        <v>6239673.4099999964</v>
      </c>
      <c r="I18" s="227"/>
      <c r="J18" s="86"/>
      <c r="K18" s="87"/>
      <c r="L18" s="85"/>
    </row>
    <row r="19" spans="2:12" ht="16.5">
      <c r="B19" s="18" t="s">
        <v>56</v>
      </c>
      <c r="C19" s="57">
        <v>8</v>
      </c>
      <c r="D19" s="79">
        <v>21332624.710000001</v>
      </c>
      <c r="E19" s="79">
        <v>0</v>
      </c>
      <c r="F19" s="79">
        <v>10900997.970000001</v>
      </c>
      <c r="G19" s="79">
        <v>1471111.87</v>
      </c>
      <c r="H19" s="78">
        <v>33704734.549999997</v>
      </c>
      <c r="I19" s="227"/>
      <c r="J19" s="86"/>
      <c r="K19" s="87"/>
      <c r="L19" s="85"/>
    </row>
    <row r="20" spans="2:12" ht="16.5">
      <c r="B20" s="18" t="s">
        <v>57</v>
      </c>
      <c r="C20" s="57">
        <v>37</v>
      </c>
      <c r="D20" s="79">
        <v>6427402.0500000017</v>
      </c>
      <c r="E20" s="79">
        <v>0</v>
      </c>
      <c r="F20" s="79">
        <v>2666523.84</v>
      </c>
      <c r="G20" s="79">
        <v>175251.33</v>
      </c>
      <c r="H20" s="78">
        <v>9269177.2200000007</v>
      </c>
      <c r="I20" s="227"/>
      <c r="J20" s="86"/>
      <c r="K20" s="87"/>
      <c r="L20" s="85"/>
    </row>
    <row r="21" spans="2:12" ht="16.5">
      <c r="B21" s="18" t="s">
        <v>58</v>
      </c>
      <c r="C21" s="57">
        <v>19</v>
      </c>
      <c r="D21" s="79">
        <v>14985288.67</v>
      </c>
      <c r="E21" s="79">
        <v>0</v>
      </c>
      <c r="F21" s="79">
        <v>2340186.6199999996</v>
      </c>
      <c r="G21" s="79">
        <v>395000</v>
      </c>
      <c r="H21" s="78">
        <v>17720475.289999999</v>
      </c>
      <c r="I21" s="227"/>
      <c r="J21" s="86"/>
      <c r="K21" s="87"/>
      <c r="L21" s="85"/>
    </row>
    <row r="22" spans="2:12" ht="16.5">
      <c r="B22" s="18" t="s">
        <v>59</v>
      </c>
      <c r="C22" s="57">
        <v>3</v>
      </c>
      <c r="D22" s="80">
        <v>6824392.9199999999</v>
      </c>
      <c r="E22" s="80">
        <v>0</v>
      </c>
      <c r="F22" s="80">
        <v>0</v>
      </c>
      <c r="G22" s="80">
        <v>0</v>
      </c>
      <c r="H22" s="78">
        <v>6824392.9199999999</v>
      </c>
      <c r="I22" s="227"/>
      <c r="J22" s="86"/>
      <c r="K22" s="87"/>
      <c r="L22" s="85"/>
    </row>
    <row r="23" spans="2:12" ht="16.5">
      <c r="B23" s="18" t="s">
        <v>60</v>
      </c>
      <c r="C23" s="57">
        <v>64</v>
      </c>
      <c r="D23" s="80">
        <v>5757630.0200000005</v>
      </c>
      <c r="E23" s="80">
        <v>0</v>
      </c>
      <c r="F23" s="80">
        <v>0</v>
      </c>
      <c r="G23" s="80">
        <v>0</v>
      </c>
      <c r="H23" s="78">
        <v>5757630.0200000005</v>
      </c>
      <c r="I23" s="227"/>
      <c r="J23" s="86"/>
      <c r="K23" s="87"/>
      <c r="L23" s="85"/>
    </row>
    <row r="24" spans="2:12" ht="16.5">
      <c r="B24" s="18" t="s">
        <v>61</v>
      </c>
      <c r="C24" s="57">
        <v>59</v>
      </c>
      <c r="D24" s="80">
        <v>2757503.2299999991</v>
      </c>
      <c r="E24" s="80">
        <v>0</v>
      </c>
      <c r="F24" s="80">
        <v>0</v>
      </c>
      <c r="G24" s="80">
        <v>0</v>
      </c>
      <c r="H24" s="78">
        <v>2757503.2299999991</v>
      </c>
      <c r="I24" s="227"/>
      <c r="J24" s="86"/>
      <c r="K24" s="87"/>
      <c r="L24" s="85"/>
    </row>
    <row r="25" spans="2:12" s="72" customFormat="1" ht="16.5">
      <c r="B25" s="9" t="s">
        <v>62</v>
      </c>
      <c r="C25" s="228">
        <v>223</v>
      </c>
      <c r="D25" s="80">
        <v>14449336.530000007</v>
      </c>
      <c r="E25" s="80">
        <v>0</v>
      </c>
      <c r="F25" s="80">
        <v>1913127.3499999985</v>
      </c>
      <c r="G25" s="80">
        <v>4919320.54</v>
      </c>
      <c r="H25" s="78">
        <v>21281784.420000006</v>
      </c>
      <c r="I25" s="229"/>
      <c r="J25" s="230"/>
      <c r="K25" s="231"/>
      <c r="L25" s="232"/>
    </row>
    <row r="26" spans="2:12" ht="16.5">
      <c r="B26" s="18" t="s">
        <v>63</v>
      </c>
      <c r="C26" s="57">
        <v>52</v>
      </c>
      <c r="D26" s="80">
        <v>22642935.230000004</v>
      </c>
      <c r="E26" s="80">
        <v>0</v>
      </c>
      <c r="F26" s="80">
        <v>0</v>
      </c>
      <c r="G26" s="80">
        <v>18737.799999999985</v>
      </c>
      <c r="H26" s="78">
        <v>22661673.030000005</v>
      </c>
      <c r="I26" s="227"/>
      <c r="J26" s="86"/>
      <c r="K26" s="87"/>
      <c r="L26" s="85"/>
    </row>
    <row r="27" spans="2:12" ht="16.5">
      <c r="B27" s="18" t="s">
        <v>64</v>
      </c>
      <c r="C27" s="57">
        <v>14</v>
      </c>
      <c r="D27" s="80">
        <v>3187587.6</v>
      </c>
      <c r="E27" s="80">
        <v>0</v>
      </c>
      <c r="F27" s="80">
        <v>3316898.2899999996</v>
      </c>
      <c r="G27" s="80">
        <v>0</v>
      </c>
      <c r="H27" s="78">
        <v>6504485.8899999997</v>
      </c>
      <c r="I27" s="227"/>
      <c r="J27" s="86"/>
      <c r="K27" s="87"/>
      <c r="L27" s="85"/>
    </row>
    <row r="28" spans="2:12" ht="16.5">
      <c r="B28" s="20" t="s">
        <v>65</v>
      </c>
      <c r="C28" s="57">
        <v>1</v>
      </c>
      <c r="D28" s="80">
        <v>890792.38</v>
      </c>
      <c r="E28" s="80">
        <v>0</v>
      </c>
      <c r="F28" s="80">
        <v>0</v>
      </c>
      <c r="G28" s="80">
        <v>0</v>
      </c>
      <c r="H28" s="78">
        <v>890792.38</v>
      </c>
      <c r="I28" s="227"/>
      <c r="J28" s="86"/>
      <c r="K28" s="87"/>
      <c r="L28" s="85"/>
    </row>
    <row r="29" spans="2:12" ht="16.5">
      <c r="B29" s="18" t="s">
        <v>66</v>
      </c>
      <c r="C29" s="57">
        <v>23</v>
      </c>
      <c r="D29" s="80">
        <v>4013252.1899999995</v>
      </c>
      <c r="E29" s="80">
        <v>0</v>
      </c>
      <c r="F29" s="80">
        <v>0</v>
      </c>
      <c r="G29" s="80">
        <v>6605069.4900000002</v>
      </c>
      <c r="H29" s="78">
        <v>10618321.68</v>
      </c>
      <c r="I29" s="227"/>
      <c r="J29" s="86"/>
      <c r="K29" s="87"/>
      <c r="L29" s="85"/>
    </row>
    <row r="30" spans="2:12" ht="16.5">
      <c r="B30" s="18" t="s">
        <v>67</v>
      </c>
      <c r="C30" s="57">
        <v>22</v>
      </c>
      <c r="D30" s="79">
        <v>8582161.0800000019</v>
      </c>
      <c r="E30" s="79">
        <v>0</v>
      </c>
      <c r="F30" s="79">
        <v>0</v>
      </c>
      <c r="G30" s="79">
        <v>0</v>
      </c>
      <c r="H30" s="78">
        <v>8582161.0800000019</v>
      </c>
      <c r="I30" s="227"/>
      <c r="J30" s="86"/>
      <c r="K30" s="87"/>
      <c r="L30" s="85"/>
    </row>
    <row r="31" spans="2:12" ht="16.5">
      <c r="B31" s="18" t="s">
        <v>68</v>
      </c>
      <c r="C31" s="57">
        <v>10</v>
      </c>
      <c r="D31" s="79">
        <v>2385698.38</v>
      </c>
      <c r="E31" s="79">
        <v>0</v>
      </c>
      <c r="F31" s="79">
        <v>7250590.9400000004</v>
      </c>
      <c r="G31" s="79">
        <v>0</v>
      </c>
      <c r="H31" s="78">
        <v>9636289.3200000003</v>
      </c>
    </row>
    <row r="32" spans="2:12">
      <c r="B32" s="64" t="s">
        <v>258</v>
      </c>
      <c r="C32" s="36"/>
      <c r="D32" s="36"/>
      <c r="E32" s="3"/>
      <c r="F32" s="3"/>
      <c r="G32" s="3"/>
      <c r="H32" s="3"/>
    </row>
    <row r="33" spans="2:8">
      <c r="B33" s="68" t="s">
        <v>354</v>
      </c>
      <c r="C33" s="36"/>
      <c r="D33" s="36"/>
      <c r="E33" s="3"/>
      <c r="F33" s="3"/>
      <c r="G33" s="3"/>
      <c r="H33" s="3"/>
    </row>
  </sheetData>
  <mergeCells count="6">
    <mergeCell ref="A1:Y1"/>
    <mergeCell ref="I6:J6"/>
    <mergeCell ref="D5:G5"/>
    <mergeCell ref="H5:H6"/>
    <mergeCell ref="C5:C6"/>
    <mergeCell ref="B5:B6"/>
  </mergeCells>
  <hyperlinks>
    <hyperlink ref="J5" location="'ÍNDICE '!A1" display="ÍNDICE"/>
  </hyperlinks>
  <pageMargins left="0.7" right="0.7" top="0.75" bottom="0.75" header="0.3" footer="0.3"/>
  <pageSetup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showGridLines="0" zoomScaleNormal="100" workbookViewId="0">
      <selection activeCell="I6" sqref="I6"/>
    </sheetView>
  </sheetViews>
  <sheetFormatPr baseColWidth="10" defaultRowHeight="15.75"/>
  <cols>
    <col min="2" max="2" width="29.875" customWidth="1"/>
    <col min="3" max="3" width="13.625" customWidth="1"/>
    <col min="4" max="4" width="12.75" bestFit="1" customWidth="1"/>
    <col min="5" max="5" width="14" customWidth="1"/>
    <col min="6" max="6" width="12.75" bestFit="1" customWidth="1"/>
    <col min="7" max="7" width="13.125" style="55" customWidth="1"/>
    <col min="8" max="8" width="16.375" bestFit="1" customWidth="1"/>
    <col min="9" max="9" width="15.5" bestFit="1" customWidth="1"/>
  </cols>
  <sheetData>
    <row r="1" spans="1:26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</row>
    <row r="2" spans="1:26">
      <c r="B2" s="135" t="s">
        <v>322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6">
      <c r="B3" s="135" t="s">
        <v>217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4" spans="1:26">
      <c r="A4" s="134"/>
      <c r="B4" s="134"/>
      <c r="C4" s="134"/>
      <c r="D4" s="134"/>
      <c r="E4" s="134"/>
      <c r="F4" s="134"/>
      <c r="G4" s="134"/>
      <c r="H4" s="134"/>
      <c r="I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</row>
    <row r="5" spans="1:26">
      <c r="B5" s="432" t="s">
        <v>69</v>
      </c>
      <c r="C5" s="432" t="s">
        <v>113</v>
      </c>
      <c r="D5" s="409" t="s">
        <v>148</v>
      </c>
      <c r="E5" s="410"/>
      <c r="F5" s="410"/>
      <c r="G5" s="410"/>
      <c r="H5" s="410" t="s">
        <v>104</v>
      </c>
      <c r="J5" s="139" t="s">
        <v>184</v>
      </c>
    </row>
    <row r="6" spans="1:26" ht="40.5">
      <c r="B6" s="432"/>
      <c r="C6" s="432"/>
      <c r="D6" s="99" t="s">
        <v>149</v>
      </c>
      <c r="E6" s="100" t="s">
        <v>150</v>
      </c>
      <c r="F6" s="100" t="s">
        <v>151</v>
      </c>
      <c r="G6" s="100" t="s">
        <v>154</v>
      </c>
      <c r="H6" s="410"/>
      <c r="I6" s="88"/>
      <c r="J6" s="88"/>
      <c r="K6" s="90"/>
      <c r="L6" s="89"/>
    </row>
    <row r="7" spans="1:26">
      <c r="B7" s="30" t="s">
        <v>77</v>
      </c>
      <c r="C7" s="184">
        <v>138</v>
      </c>
      <c r="D7" s="77">
        <v>35486861.370000005</v>
      </c>
      <c r="E7" s="77">
        <v>0</v>
      </c>
      <c r="F7" s="77">
        <v>10239214.600000001</v>
      </c>
      <c r="G7" s="77">
        <v>3338735.87</v>
      </c>
      <c r="H7" s="78">
        <v>49064811.840000004</v>
      </c>
      <c r="I7" s="91"/>
      <c r="J7" s="92"/>
      <c r="K7" s="93"/>
      <c r="L7" s="89"/>
    </row>
    <row r="8" spans="1:26" ht="16.5">
      <c r="B8" s="18" t="s">
        <v>45</v>
      </c>
      <c r="C8" s="57">
        <v>3</v>
      </c>
      <c r="D8" s="79">
        <v>412839.19999999995</v>
      </c>
      <c r="E8" s="79">
        <v>0</v>
      </c>
      <c r="F8" s="79">
        <v>0</v>
      </c>
      <c r="G8" s="79">
        <v>0</v>
      </c>
      <c r="H8" s="78">
        <v>412839.19999999995</v>
      </c>
      <c r="I8" s="91"/>
      <c r="J8" s="92"/>
      <c r="K8" s="93"/>
      <c r="L8" s="89"/>
    </row>
    <row r="9" spans="1:26" ht="16.5">
      <c r="B9" s="18" t="s">
        <v>46</v>
      </c>
      <c r="C9" s="57">
        <v>12</v>
      </c>
      <c r="D9" s="79">
        <v>1053290.28</v>
      </c>
      <c r="E9" s="79">
        <v>0</v>
      </c>
      <c r="F9" s="79">
        <v>0</v>
      </c>
      <c r="G9" s="79">
        <v>0</v>
      </c>
      <c r="H9" s="78">
        <v>1053290.28</v>
      </c>
      <c r="I9" s="91"/>
      <c r="J9" s="92"/>
      <c r="K9" s="93"/>
      <c r="L9" s="89"/>
    </row>
    <row r="10" spans="1:26" ht="16.5">
      <c r="B10" s="18" t="s">
        <v>78</v>
      </c>
      <c r="C10" s="57">
        <v>1</v>
      </c>
      <c r="D10" s="79">
        <v>18000</v>
      </c>
      <c r="E10" s="79">
        <v>0</v>
      </c>
      <c r="F10" s="79">
        <v>0</v>
      </c>
      <c r="G10" s="79">
        <v>0</v>
      </c>
      <c r="H10" s="78">
        <v>18000</v>
      </c>
      <c r="I10" s="91"/>
      <c r="J10" s="92"/>
      <c r="K10" s="93"/>
      <c r="L10" s="89"/>
    </row>
    <row r="11" spans="1:26" ht="16.5">
      <c r="B11" s="18" t="s">
        <v>48</v>
      </c>
      <c r="C11" s="57">
        <v>3</v>
      </c>
      <c r="D11" s="79">
        <v>27493.109999999997</v>
      </c>
      <c r="E11" s="79">
        <v>0</v>
      </c>
      <c r="F11" s="79">
        <v>0</v>
      </c>
      <c r="G11" s="79">
        <v>0</v>
      </c>
      <c r="H11" s="78">
        <v>27493.109999999997</v>
      </c>
      <c r="I11" s="91"/>
      <c r="J11" s="92"/>
      <c r="K11" s="93"/>
      <c r="L11" s="89"/>
    </row>
    <row r="12" spans="1:26" ht="16.5">
      <c r="B12" s="18" t="s">
        <v>49</v>
      </c>
      <c r="C12" s="57">
        <v>2</v>
      </c>
      <c r="D12" s="79">
        <v>258121.21</v>
      </c>
      <c r="E12" s="79">
        <v>0</v>
      </c>
      <c r="F12" s="79">
        <v>0</v>
      </c>
      <c r="G12" s="79">
        <v>0</v>
      </c>
      <c r="H12" s="78">
        <v>258121.21</v>
      </c>
      <c r="I12" s="91"/>
      <c r="J12" s="92"/>
      <c r="K12" s="93"/>
      <c r="L12" s="89"/>
    </row>
    <row r="13" spans="1:26" ht="16.5">
      <c r="B13" s="18" t="s">
        <v>50</v>
      </c>
      <c r="C13" s="57">
        <v>1</v>
      </c>
      <c r="D13" s="79">
        <v>3149.77</v>
      </c>
      <c r="E13" s="79">
        <v>0</v>
      </c>
      <c r="F13" s="79">
        <v>0</v>
      </c>
      <c r="G13" s="79">
        <v>193511</v>
      </c>
      <c r="H13" s="78">
        <v>196660.77</v>
      </c>
      <c r="I13" s="91"/>
      <c r="J13" s="92"/>
      <c r="K13" s="93"/>
      <c r="L13" s="89"/>
    </row>
    <row r="14" spans="1:26" ht="16.5">
      <c r="B14" s="18" t="s">
        <v>51</v>
      </c>
      <c r="C14" s="57">
        <v>1</v>
      </c>
      <c r="D14" s="79">
        <v>359530.7</v>
      </c>
      <c r="E14" s="79">
        <v>0</v>
      </c>
      <c r="F14" s="79">
        <v>0</v>
      </c>
      <c r="G14" s="79">
        <v>0</v>
      </c>
      <c r="H14" s="78">
        <v>359530.7</v>
      </c>
      <c r="I14" s="91"/>
      <c r="J14" s="92"/>
      <c r="K14" s="93"/>
      <c r="L14" s="89"/>
    </row>
    <row r="15" spans="1:26" ht="16.5">
      <c r="B15" s="18" t="s">
        <v>52</v>
      </c>
      <c r="C15" s="57">
        <v>0</v>
      </c>
      <c r="D15" s="79">
        <v>0</v>
      </c>
      <c r="E15" s="79">
        <v>0</v>
      </c>
      <c r="F15" s="79"/>
      <c r="G15" s="79"/>
      <c r="H15" s="78">
        <v>0</v>
      </c>
      <c r="I15" s="91"/>
      <c r="J15" s="92"/>
      <c r="K15" s="93"/>
      <c r="L15" s="89"/>
    </row>
    <row r="16" spans="1:26" ht="16.5">
      <c r="B16" s="18" t="s">
        <v>53</v>
      </c>
      <c r="C16" s="57">
        <v>0</v>
      </c>
      <c r="D16" s="79">
        <v>0</v>
      </c>
      <c r="E16" s="79">
        <v>0</v>
      </c>
      <c r="F16" s="79"/>
      <c r="G16" s="79"/>
      <c r="H16" s="78">
        <v>0</v>
      </c>
      <c r="I16" s="91"/>
      <c r="J16" s="92"/>
      <c r="K16" s="93"/>
      <c r="L16" s="89"/>
    </row>
    <row r="17" spans="2:12" ht="16.5">
      <c r="B17" s="18" t="s">
        <v>54</v>
      </c>
      <c r="C17" s="57">
        <v>3</v>
      </c>
      <c r="D17" s="79">
        <v>1815312.0199999998</v>
      </c>
      <c r="E17" s="79">
        <v>0</v>
      </c>
      <c r="F17" s="79">
        <v>0</v>
      </c>
      <c r="G17" s="79">
        <v>0</v>
      </c>
      <c r="H17" s="78">
        <v>1815312.0199999998</v>
      </c>
      <c r="I17" s="91"/>
      <c r="J17" s="92"/>
      <c r="K17" s="93"/>
      <c r="L17" s="89"/>
    </row>
    <row r="18" spans="2:12" ht="16.5">
      <c r="B18" s="18" t="s">
        <v>55</v>
      </c>
      <c r="C18" s="57">
        <v>0</v>
      </c>
      <c r="D18" s="79">
        <v>0</v>
      </c>
      <c r="E18" s="79">
        <v>0</v>
      </c>
      <c r="F18" s="79"/>
      <c r="G18" s="79"/>
      <c r="H18" s="78">
        <v>0</v>
      </c>
      <c r="I18" s="91"/>
      <c r="J18" s="92"/>
      <c r="K18" s="93"/>
      <c r="L18" s="89"/>
    </row>
    <row r="19" spans="2:12" ht="16.5">
      <c r="B19" s="18" t="s">
        <v>56</v>
      </c>
      <c r="C19" s="57">
        <v>2</v>
      </c>
      <c r="D19" s="79">
        <v>292241.81</v>
      </c>
      <c r="E19" s="79">
        <v>0</v>
      </c>
      <c r="F19" s="79">
        <v>266162.37</v>
      </c>
      <c r="G19" s="79">
        <v>0</v>
      </c>
      <c r="H19" s="78">
        <v>558404.17999999993</v>
      </c>
      <c r="I19" s="91"/>
      <c r="J19" s="92"/>
      <c r="K19" s="93"/>
      <c r="L19" s="89"/>
    </row>
    <row r="20" spans="2:12" ht="16.5">
      <c r="B20" s="18" t="s">
        <v>57</v>
      </c>
      <c r="C20" s="57">
        <v>1</v>
      </c>
      <c r="D20" s="79">
        <v>495854.86</v>
      </c>
      <c r="E20" s="79">
        <v>0</v>
      </c>
      <c r="F20" s="79">
        <v>0</v>
      </c>
      <c r="G20" s="79">
        <v>0</v>
      </c>
      <c r="H20" s="78">
        <v>495854.86</v>
      </c>
      <c r="I20" s="91"/>
      <c r="J20" s="92"/>
      <c r="K20" s="93"/>
      <c r="L20" s="89"/>
    </row>
    <row r="21" spans="2:12" ht="16.5">
      <c r="B21" s="18" t="s">
        <v>58</v>
      </c>
      <c r="C21" s="57">
        <v>27</v>
      </c>
      <c r="D21" s="79">
        <v>737862.70000000019</v>
      </c>
      <c r="E21" s="79">
        <v>0</v>
      </c>
      <c r="F21" s="79">
        <v>7388911.5500000007</v>
      </c>
      <c r="G21" s="79">
        <v>0</v>
      </c>
      <c r="H21" s="78">
        <v>8126774.2500000009</v>
      </c>
      <c r="I21" s="91"/>
      <c r="J21" s="92"/>
      <c r="K21" s="93"/>
      <c r="L21" s="89"/>
    </row>
    <row r="22" spans="2:12" ht="16.5">
      <c r="B22" s="18" t="s">
        <v>59</v>
      </c>
      <c r="C22" s="57">
        <v>1</v>
      </c>
      <c r="D22" s="80">
        <v>215039.93</v>
      </c>
      <c r="E22" s="80">
        <v>0</v>
      </c>
      <c r="F22" s="80">
        <v>0</v>
      </c>
      <c r="G22" s="80">
        <v>0</v>
      </c>
      <c r="H22" s="78">
        <v>215039.93</v>
      </c>
      <c r="I22" s="91"/>
      <c r="J22" s="92"/>
      <c r="K22" s="93"/>
      <c r="L22" s="89"/>
    </row>
    <row r="23" spans="2:12" ht="16.5">
      <c r="B23" s="18" t="s">
        <v>60</v>
      </c>
      <c r="C23" s="57">
        <v>0</v>
      </c>
      <c r="D23" s="80">
        <v>0</v>
      </c>
      <c r="E23" s="80">
        <v>0</v>
      </c>
      <c r="F23" s="80"/>
      <c r="G23" s="80"/>
      <c r="H23" s="78">
        <v>0</v>
      </c>
      <c r="I23" s="91"/>
      <c r="J23" s="92"/>
      <c r="K23" s="93"/>
      <c r="L23" s="89"/>
    </row>
    <row r="24" spans="2:12" ht="16.5">
      <c r="B24" s="18" t="s">
        <v>61</v>
      </c>
      <c r="C24" s="57">
        <v>9</v>
      </c>
      <c r="D24" s="80">
        <v>6557657.8200000003</v>
      </c>
      <c r="E24" s="80">
        <v>0</v>
      </c>
      <c r="F24" s="80">
        <v>0</v>
      </c>
      <c r="G24" s="80">
        <v>0</v>
      </c>
      <c r="H24" s="78">
        <v>6557657.8200000003</v>
      </c>
      <c r="I24" s="91"/>
      <c r="J24" s="92"/>
      <c r="K24" s="93"/>
      <c r="L24" s="89"/>
    </row>
    <row r="25" spans="2:12" ht="16.5">
      <c r="B25" s="18" t="s">
        <v>62</v>
      </c>
      <c r="C25" s="57">
        <v>2</v>
      </c>
      <c r="D25" s="80">
        <v>1508747.83</v>
      </c>
      <c r="E25" s="80">
        <v>0</v>
      </c>
      <c r="F25" s="80">
        <v>0</v>
      </c>
      <c r="G25" s="80">
        <v>0</v>
      </c>
      <c r="H25" s="78">
        <v>1508747.83</v>
      </c>
      <c r="I25" s="91"/>
      <c r="J25" s="92"/>
      <c r="K25" s="93"/>
      <c r="L25" s="89"/>
    </row>
    <row r="26" spans="2:12" ht="16.5">
      <c r="B26" s="18" t="s">
        <v>63</v>
      </c>
      <c r="C26" s="57">
        <v>9</v>
      </c>
      <c r="D26" s="80">
        <v>3503795.53</v>
      </c>
      <c r="E26" s="80">
        <v>0</v>
      </c>
      <c r="F26" s="80">
        <v>1166952.19</v>
      </c>
      <c r="G26" s="80">
        <v>0</v>
      </c>
      <c r="H26" s="78">
        <v>4670747.72</v>
      </c>
    </row>
    <row r="27" spans="2:12" ht="16.5">
      <c r="B27" s="18" t="s">
        <v>64</v>
      </c>
      <c r="C27" s="57">
        <v>2</v>
      </c>
      <c r="D27" s="80">
        <v>358104.07999999996</v>
      </c>
      <c r="E27" s="80">
        <v>0</v>
      </c>
      <c r="F27" s="80">
        <v>1417188.49</v>
      </c>
      <c r="G27" s="80">
        <v>0</v>
      </c>
      <c r="H27" s="78">
        <v>1775292.5699999998</v>
      </c>
    </row>
    <row r="28" spans="2:12" ht="16.5">
      <c r="B28" s="20" t="s">
        <v>65</v>
      </c>
      <c r="C28" s="57">
        <v>38</v>
      </c>
      <c r="D28" s="80">
        <v>746182.26000000036</v>
      </c>
      <c r="E28" s="80">
        <v>0</v>
      </c>
      <c r="F28" s="80">
        <v>0</v>
      </c>
      <c r="G28" s="80">
        <v>0</v>
      </c>
      <c r="H28" s="78">
        <v>746182.26000000036</v>
      </c>
    </row>
    <row r="29" spans="2:12" ht="16.5">
      <c r="B29" s="18" t="s">
        <v>66</v>
      </c>
      <c r="C29" s="57">
        <v>8</v>
      </c>
      <c r="D29" s="80">
        <v>6684034.0500000007</v>
      </c>
      <c r="E29" s="80">
        <v>0</v>
      </c>
      <c r="F29" s="80">
        <v>0</v>
      </c>
      <c r="G29" s="80">
        <v>0</v>
      </c>
      <c r="H29" s="78">
        <v>6684034.0500000007</v>
      </c>
    </row>
    <row r="30" spans="2:12" ht="16.5">
      <c r="B30" s="18" t="s">
        <v>67</v>
      </c>
      <c r="C30" s="57">
        <v>1</v>
      </c>
      <c r="D30" s="79">
        <v>210030.19</v>
      </c>
      <c r="E30" s="79">
        <v>0</v>
      </c>
      <c r="F30" s="79">
        <v>0</v>
      </c>
      <c r="G30" s="79">
        <v>0</v>
      </c>
      <c r="H30" s="78">
        <v>210030.19</v>
      </c>
    </row>
    <row r="31" spans="2:12" ht="16.5">
      <c r="B31" s="18" t="s">
        <v>68</v>
      </c>
      <c r="C31" s="57">
        <v>12</v>
      </c>
      <c r="D31" s="79">
        <v>10229574.02</v>
      </c>
      <c r="E31" s="79">
        <v>0</v>
      </c>
      <c r="F31" s="79">
        <v>0</v>
      </c>
      <c r="G31" s="79">
        <v>3145224.87</v>
      </c>
      <c r="H31" s="78">
        <v>13374798.890000001</v>
      </c>
    </row>
    <row r="32" spans="2:12">
      <c r="B32" s="64" t="s">
        <v>258</v>
      </c>
      <c r="C32" s="36"/>
      <c r="D32" s="36"/>
      <c r="E32" s="3"/>
      <c r="F32" s="3"/>
      <c r="G32" s="3"/>
      <c r="H32" s="3"/>
    </row>
    <row r="33" spans="2:2" s="55" customFormat="1">
      <c r="B33" s="68" t="s">
        <v>234</v>
      </c>
    </row>
  </sheetData>
  <mergeCells count="5">
    <mergeCell ref="A1:Y1"/>
    <mergeCell ref="D5:G5"/>
    <mergeCell ref="H5:H6"/>
    <mergeCell ref="B5:B6"/>
    <mergeCell ref="C5:C6"/>
  </mergeCells>
  <hyperlinks>
    <hyperlink ref="J5" location="'ÍNDICE '!A1" display="ÍNDICE"/>
  </hyperlinks>
  <pageMargins left="0.7" right="0.7" top="0.75" bottom="0.75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Normal="100" zoomScaleSheetLayoutView="100" workbookViewId="0">
      <selection sqref="A1:R1"/>
    </sheetView>
  </sheetViews>
  <sheetFormatPr baseColWidth="10" defaultRowHeight="15.75"/>
  <cols>
    <col min="2" max="2" width="29.625" customWidth="1"/>
    <col min="3" max="3" width="11.875" bestFit="1" customWidth="1"/>
  </cols>
  <sheetData>
    <row r="1" spans="1:18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</row>
    <row r="2" spans="1:18">
      <c r="B2" s="135" t="s">
        <v>323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</row>
    <row r="3" spans="1:18">
      <c r="B3" s="135" t="s">
        <v>253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</row>
    <row r="5" spans="1:18">
      <c r="B5" s="444" t="s">
        <v>69</v>
      </c>
      <c r="C5" s="382" t="s">
        <v>252</v>
      </c>
      <c r="D5" s="382"/>
      <c r="E5" s="382"/>
      <c r="G5" s="139" t="s">
        <v>184</v>
      </c>
    </row>
    <row r="6" spans="1:18" ht="27" customHeight="1">
      <c r="B6" s="445"/>
      <c r="C6" s="247" t="s">
        <v>254</v>
      </c>
      <c r="D6" s="410" t="s">
        <v>364</v>
      </c>
      <c r="E6" s="410"/>
      <c r="F6" s="447"/>
      <c r="G6" s="447"/>
      <c r="H6" s="138"/>
    </row>
    <row r="7" spans="1:18">
      <c r="B7" s="446"/>
      <c r="C7" s="61" t="s">
        <v>75</v>
      </c>
      <c r="D7" s="61" t="s">
        <v>75</v>
      </c>
      <c r="E7" s="61" t="s">
        <v>76</v>
      </c>
      <c r="F7" s="273"/>
      <c r="G7" s="273"/>
      <c r="H7" s="138"/>
    </row>
    <row r="8" spans="1:18">
      <c r="B8" s="33" t="s">
        <v>77</v>
      </c>
      <c r="C8" s="34">
        <v>3469</v>
      </c>
      <c r="D8" s="34">
        <v>2565</v>
      </c>
      <c r="E8" s="24">
        <v>0.73940616892476219</v>
      </c>
      <c r="F8" s="138"/>
      <c r="G8" s="138"/>
      <c r="H8" s="138"/>
    </row>
    <row r="9" spans="1:18" ht="16.5">
      <c r="B9" s="18" t="s">
        <v>45</v>
      </c>
      <c r="C9" s="35">
        <v>137</v>
      </c>
      <c r="D9" s="35">
        <v>98</v>
      </c>
      <c r="E9" s="250">
        <v>0.71532846715328469</v>
      </c>
      <c r="F9" s="138"/>
      <c r="G9" s="138"/>
      <c r="H9" s="138"/>
    </row>
    <row r="10" spans="1:18">
      <c r="B10" s="32" t="s">
        <v>46</v>
      </c>
      <c r="C10" s="35">
        <v>155</v>
      </c>
      <c r="D10" s="35">
        <v>111</v>
      </c>
      <c r="E10" s="250">
        <v>0.71612903225806457</v>
      </c>
      <c r="F10" s="138"/>
      <c r="G10" s="138"/>
      <c r="H10" s="138"/>
    </row>
    <row r="11" spans="1:18" ht="16.5">
      <c r="B11" s="18" t="s">
        <v>78</v>
      </c>
      <c r="C11" s="35">
        <v>109</v>
      </c>
      <c r="D11" s="35">
        <v>98</v>
      </c>
      <c r="E11" s="250">
        <v>0.8990825688073395</v>
      </c>
      <c r="F11" s="138"/>
      <c r="G11" s="138"/>
      <c r="H11" s="138"/>
    </row>
    <row r="12" spans="1:18">
      <c r="B12" s="32" t="s">
        <v>48</v>
      </c>
      <c r="C12" s="35">
        <v>114</v>
      </c>
      <c r="D12" s="35">
        <v>99</v>
      </c>
      <c r="E12" s="250">
        <v>0.86842105263157898</v>
      </c>
      <c r="F12" s="138"/>
      <c r="G12" s="138"/>
      <c r="H12" s="138"/>
    </row>
    <row r="13" spans="1:18">
      <c r="B13" s="32" t="s">
        <v>49</v>
      </c>
      <c r="C13" s="35">
        <v>149</v>
      </c>
      <c r="D13" s="35">
        <v>142</v>
      </c>
      <c r="E13" s="250">
        <v>0.95302013422818788</v>
      </c>
      <c r="F13" s="138"/>
      <c r="G13" s="138"/>
      <c r="H13" s="138"/>
    </row>
    <row r="14" spans="1:18" ht="16.5">
      <c r="B14" s="18" t="s">
        <v>50</v>
      </c>
      <c r="C14" s="35">
        <v>208</v>
      </c>
      <c r="D14" s="35">
        <v>208</v>
      </c>
      <c r="E14" s="250">
        <v>1</v>
      </c>
      <c r="F14" s="138"/>
      <c r="G14" s="138"/>
      <c r="H14" s="138"/>
    </row>
    <row r="15" spans="1:18">
      <c r="B15" s="32" t="s">
        <v>51</v>
      </c>
      <c r="C15" s="35">
        <v>127</v>
      </c>
      <c r="D15" s="35">
        <v>97</v>
      </c>
      <c r="E15" s="250">
        <v>0.76377952755905509</v>
      </c>
      <c r="F15" s="138"/>
      <c r="G15" s="138"/>
      <c r="H15" s="138"/>
    </row>
    <row r="16" spans="1:18">
      <c r="B16" s="32" t="s">
        <v>52</v>
      </c>
      <c r="C16" s="35">
        <v>95</v>
      </c>
      <c r="D16" s="35">
        <v>94</v>
      </c>
      <c r="E16" s="250">
        <v>0.98947368421052628</v>
      </c>
      <c r="F16" s="138"/>
      <c r="G16" s="138"/>
      <c r="H16" s="138"/>
    </row>
    <row r="17" spans="2:8" ht="16.5">
      <c r="B17" s="18" t="s">
        <v>53</v>
      </c>
      <c r="C17" s="35">
        <v>57</v>
      </c>
      <c r="D17" s="35">
        <v>53</v>
      </c>
      <c r="E17" s="250">
        <v>0.92982456140350878</v>
      </c>
      <c r="F17" s="138"/>
      <c r="G17" s="138"/>
      <c r="H17" s="138"/>
    </row>
    <row r="18" spans="2:8" ht="16.5">
      <c r="B18" s="18" t="s">
        <v>54</v>
      </c>
      <c r="C18" s="35">
        <v>112</v>
      </c>
      <c r="D18" s="35">
        <v>70</v>
      </c>
      <c r="E18" s="250">
        <v>0.625</v>
      </c>
      <c r="F18" s="138"/>
      <c r="G18" s="138"/>
      <c r="H18" s="138"/>
    </row>
    <row r="19" spans="2:8">
      <c r="B19" s="32" t="s">
        <v>55</v>
      </c>
      <c r="C19" s="35">
        <v>66</v>
      </c>
      <c r="D19" s="35">
        <v>57</v>
      </c>
      <c r="E19" s="250">
        <v>0.86363636363636365</v>
      </c>
      <c r="F19" s="138"/>
      <c r="G19" s="138"/>
      <c r="H19" s="138"/>
    </row>
    <row r="20" spans="2:8">
      <c r="B20" s="32" t="s">
        <v>56</v>
      </c>
      <c r="C20" s="35">
        <v>208</v>
      </c>
      <c r="D20" s="35">
        <v>172</v>
      </c>
      <c r="E20" s="250">
        <v>0.82692307692307687</v>
      </c>
      <c r="F20" s="138"/>
      <c r="G20" s="138"/>
      <c r="H20" s="138"/>
    </row>
    <row r="21" spans="2:8">
      <c r="B21" s="32" t="s">
        <v>57</v>
      </c>
      <c r="C21" s="35">
        <v>101</v>
      </c>
      <c r="D21" s="35">
        <v>89</v>
      </c>
      <c r="E21" s="250">
        <v>0.88118811881188119</v>
      </c>
      <c r="F21" s="138"/>
      <c r="G21" s="138"/>
      <c r="H21" s="138"/>
    </row>
    <row r="22" spans="2:8">
      <c r="B22" s="32" t="s">
        <v>58</v>
      </c>
      <c r="C22" s="35">
        <v>332</v>
      </c>
      <c r="D22" s="35">
        <v>211</v>
      </c>
      <c r="E22" s="250">
        <v>0.63554216867469882</v>
      </c>
      <c r="F22" s="138"/>
      <c r="G22" s="138"/>
      <c r="H22" s="138"/>
    </row>
    <row r="23" spans="2:8" ht="16.5">
      <c r="B23" s="18" t="s">
        <v>59</v>
      </c>
      <c r="C23" s="35">
        <v>142</v>
      </c>
      <c r="D23" s="35">
        <v>89</v>
      </c>
      <c r="E23" s="250">
        <v>0.62676056338028174</v>
      </c>
      <c r="F23" s="138"/>
      <c r="G23" s="138"/>
      <c r="H23" s="138"/>
    </row>
    <row r="24" spans="2:8" ht="16.5">
      <c r="B24" s="18" t="s">
        <v>60</v>
      </c>
      <c r="C24" s="35">
        <v>112</v>
      </c>
      <c r="D24" s="35">
        <v>85</v>
      </c>
      <c r="E24" s="250">
        <v>0.7589285714285714</v>
      </c>
      <c r="F24" s="138"/>
      <c r="G24" s="138"/>
      <c r="H24" s="138"/>
    </row>
    <row r="25" spans="2:8" ht="16.5">
      <c r="B25" s="18" t="s">
        <v>61</v>
      </c>
      <c r="C25" s="35">
        <v>122</v>
      </c>
      <c r="D25" s="35">
        <v>72</v>
      </c>
      <c r="E25" s="250">
        <v>0.5901639344262295</v>
      </c>
      <c r="F25" s="138"/>
      <c r="G25" s="138"/>
      <c r="H25" s="138"/>
    </row>
    <row r="26" spans="2:8" ht="16.5">
      <c r="B26" s="18" t="s">
        <v>62</v>
      </c>
      <c r="C26" s="35">
        <v>97</v>
      </c>
      <c r="D26" s="35">
        <v>62</v>
      </c>
      <c r="E26" s="250">
        <v>0.63917525773195871</v>
      </c>
      <c r="F26" s="138"/>
      <c r="G26" s="138"/>
      <c r="H26" s="138"/>
    </row>
    <row r="27" spans="2:8">
      <c r="B27" s="32" t="s">
        <v>63</v>
      </c>
      <c r="C27" s="35">
        <v>308</v>
      </c>
      <c r="D27" s="35">
        <v>200</v>
      </c>
      <c r="E27" s="250">
        <v>0.64935064935064934</v>
      </c>
      <c r="F27" s="138"/>
      <c r="G27" s="138"/>
      <c r="H27" s="138"/>
    </row>
    <row r="28" spans="2:8" ht="16.5">
      <c r="B28" s="18" t="s">
        <v>64</v>
      </c>
      <c r="C28" s="35">
        <v>63</v>
      </c>
      <c r="D28" s="35">
        <v>34</v>
      </c>
      <c r="E28" s="250">
        <v>0.53968253968253965</v>
      </c>
      <c r="F28" s="138"/>
      <c r="G28" s="138"/>
      <c r="H28" s="138"/>
    </row>
    <row r="29" spans="2:8" ht="16.5">
      <c r="B29" s="20" t="s">
        <v>65</v>
      </c>
      <c r="C29" s="35">
        <v>129</v>
      </c>
      <c r="D29" s="35">
        <v>71</v>
      </c>
      <c r="E29" s="250">
        <v>0.55038759689922478</v>
      </c>
      <c r="F29" s="138"/>
      <c r="G29" s="138"/>
      <c r="H29" s="138"/>
    </row>
    <row r="30" spans="2:8" ht="16.5">
      <c r="B30" s="18" t="s">
        <v>66</v>
      </c>
      <c r="C30" s="35">
        <v>176</v>
      </c>
      <c r="D30" s="35">
        <v>111</v>
      </c>
      <c r="E30" s="250">
        <v>0.63068181818181823</v>
      </c>
      <c r="F30" s="138"/>
      <c r="G30" s="138"/>
      <c r="H30" s="138"/>
    </row>
    <row r="31" spans="2:8">
      <c r="B31" s="32" t="s">
        <v>67</v>
      </c>
      <c r="C31" s="35">
        <v>103</v>
      </c>
      <c r="D31" s="35">
        <v>89</v>
      </c>
      <c r="E31" s="250">
        <v>0.86407766990291257</v>
      </c>
      <c r="F31" s="138"/>
      <c r="G31" s="138"/>
      <c r="H31" s="138"/>
    </row>
    <row r="32" spans="2:8">
      <c r="B32" s="32" t="s">
        <v>68</v>
      </c>
      <c r="C32" s="35">
        <v>247</v>
      </c>
      <c r="D32" s="35">
        <v>153</v>
      </c>
      <c r="E32" s="250">
        <v>0.61943319838056676</v>
      </c>
      <c r="F32" s="138"/>
      <c r="G32" s="138"/>
      <c r="H32" s="138"/>
    </row>
    <row r="33" spans="2:7">
      <c r="B33" s="64" t="s">
        <v>258</v>
      </c>
      <c r="C33" s="36"/>
      <c r="D33" s="36"/>
      <c r="E33" s="3"/>
      <c r="F33" s="3"/>
      <c r="G33" s="3"/>
    </row>
    <row r="34" spans="2:7">
      <c r="B34" s="197"/>
      <c r="C34" s="36"/>
      <c r="D34" s="36"/>
    </row>
  </sheetData>
  <mergeCells count="5">
    <mergeCell ref="A1:R1"/>
    <mergeCell ref="C5:E5"/>
    <mergeCell ref="B5:B7"/>
    <mergeCell ref="D6:E6"/>
    <mergeCell ref="F6:G6"/>
  </mergeCells>
  <hyperlinks>
    <hyperlink ref="G5" location="'ÍNDICE '!A1" display="ÍNDICE"/>
  </hyperlinks>
  <pageMargins left="0.7" right="0.7" top="0.75" bottom="0.75" header="0.3" footer="0.3"/>
  <pageSetup scale="38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showGridLines="0" zoomScaleNormal="100" workbookViewId="0">
      <selection sqref="A1:Z1"/>
    </sheetView>
  </sheetViews>
  <sheetFormatPr baseColWidth="10" defaultRowHeight="15.75"/>
  <cols>
    <col min="2" max="2" width="28.25" customWidth="1"/>
    <col min="25" max="25" width="19.125" customWidth="1"/>
  </cols>
  <sheetData>
    <row r="1" spans="1:32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</row>
    <row r="2" spans="1:32">
      <c r="B2" s="135" t="s">
        <v>324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</row>
    <row r="3" spans="1:32">
      <c r="B3" s="135" t="s">
        <v>310</v>
      </c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</row>
    <row r="4" spans="1:32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W4" s="246"/>
      <c r="X4" s="140"/>
    </row>
    <row r="5" spans="1:32">
      <c r="B5" s="421" t="s">
        <v>69</v>
      </c>
      <c r="C5" s="441" t="s">
        <v>136</v>
      </c>
      <c r="D5" s="442"/>
      <c r="E5" s="442"/>
      <c r="F5" s="442"/>
      <c r="G5" s="442"/>
      <c r="H5" s="442"/>
      <c r="I5" s="442"/>
      <c r="J5" s="442"/>
      <c r="K5" s="442"/>
      <c r="L5" s="442"/>
      <c r="M5" s="442"/>
      <c r="N5" s="442"/>
      <c r="O5" s="448" t="s">
        <v>238</v>
      </c>
      <c r="P5" s="449"/>
      <c r="Q5" s="449"/>
      <c r="R5" s="450"/>
      <c r="S5" s="451" t="s">
        <v>71</v>
      </c>
      <c r="T5" s="452"/>
      <c r="U5" s="295"/>
      <c r="V5" s="136" t="s">
        <v>184</v>
      </c>
      <c r="W5" s="295"/>
      <c r="X5" s="295"/>
      <c r="Y5" s="295"/>
      <c r="Z5" s="295"/>
      <c r="AF5" s="139" t="s">
        <v>184</v>
      </c>
    </row>
    <row r="6" spans="1:32" s="72" customFormat="1" ht="45" customHeight="1">
      <c r="B6" s="421"/>
      <c r="C6" s="371" t="s">
        <v>137</v>
      </c>
      <c r="D6" s="371"/>
      <c r="E6" s="371" t="s">
        <v>365</v>
      </c>
      <c r="F6" s="371"/>
      <c r="G6" s="371" t="s">
        <v>379</v>
      </c>
      <c r="H6" s="371"/>
      <c r="I6" s="371" t="s">
        <v>259</v>
      </c>
      <c r="J6" s="371"/>
      <c r="K6" s="372" t="s">
        <v>140</v>
      </c>
      <c r="L6" s="373"/>
      <c r="M6" s="372" t="s">
        <v>141</v>
      </c>
      <c r="N6" s="374"/>
      <c r="O6" s="372" t="s">
        <v>239</v>
      </c>
      <c r="P6" s="373"/>
      <c r="Q6" s="371" t="s">
        <v>240</v>
      </c>
      <c r="R6" s="371"/>
      <c r="S6" s="453"/>
      <c r="T6" s="454"/>
      <c r="U6" s="365"/>
      <c r="V6" s="365"/>
      <c r="W6" s="365"/>
      <c r="X6" s="365"/>
      <c r="Y6" s="313"/>
      <c r="Z6" s="313"/>
    </row>
    <row r="7" spans="1:32">
      <c r="B7" s="421"/>
      <c r="C7" s="296" t="s">
        <v>75</v>
      </c>
      <c r="D7" s="296" t="s">
        <v>76</v>
      </c>
      <c r="E7" s="296" t="s">
        <v>75</v>
      </c>
      <c r="F7" s="296" t="s">
        <v>76</v>
      </c>
      <c r="G7" s="296" t="s">
        <v>75</v>
      </c>
      <c r="H7" s="296" t="s">
        <v>76</v>
      </c>
      <c r="I7" s="296" t="s">
        <v>75</v>
      </c>
      <c r="J7" s="296" t="s">
        <v>76</v>
      </c>
      <c r="K7" s="296" t="s">
        <v>75</v>
      </c>
      <c r="L7" s="296" t="s">
        <v>76</v>
      </c>
      <c r="M7" s="296" t="s">
        <v>75</v>
      </c>
      <c r="N7" s="314" t="s">
        <v>76</v>
      </c>
      <c r="O7" s="296" t="s">
        <v>75</v>
      </c>
      <c r="P7" s="296" t="s">
        <v>76</v>
      </c>
      <c r="Q7" s="296" t="s">
        <v>75</v>
      </c>
      <c r="R7" s="296" t="s">
        <v>76</v>
      </c>
      <c r="S7" s="296" t="s">
        <v>75</v>
      </c>
      <c r="T7" s="296" t="s">
        <v>76</v>
      </c>
      <c r="U7" s="298"/>
      <c r="V7" s="298"/>
      <c r="W7" s="298"/>
      <c r="X7" s="298"/>
      <c r="Y7" s="298"/>
      <c r="Z7" s="298"/>
    </row>
    <row r="8" spans="1:32" s="62" customFormat="1">
      <c r="B8" s="281" t="s">
        <v>77</v>
      </c>
      <c r="C8" s="22">
        <v>13</v>
      </c>
      <c r="D8" s="257">
        <v>3.880597014925373E-2</v>
      </c>
      <c r="E8" s="22">
        <v>81</v>
      </c>
      <c r="F8" s="257">
        <v>0.2417910447761194</v>
      </c>
      <c r="G8" s="22">
        <v>84</v>
      </c>
      <c r="H8" s="257">
        <v>0.2507462686567164</v>
      </c>
      <c r="I8" s="22">
        <v>17</v>
      </c>
      <c r="J8" s="257">
        <v>5.0746268656716415E-2</v>
      </c>
      <c r="K8" s="22">
        <v>115</v>
      </c>
      <c r="L8" s="257">
        <v>0.34328358208955223</v>
      </c>
      <c r="M8" s="22">
        <v>25</v>
      </c>
      <c r="N8" s="257">
        <v>7.4626865671641784E-2</v>
      </c>
      <c r="O8" s="22">
        <v>172</v>
      </c>
      <c r="P8" s="257">
        <v>0.51343283582089549</v>
      </c>
      <c r="Q8" s="22">
        <v>163</v>
      </c>
      <c r="R8" s="257">
        <v>0.48656716417910445</v>
      </c>
      <c r="S8" s="22">
        <v>335</v>
      </c>
      <c r="T8" s="24">
        <v>1</v>
      </c>
      <c r="U8" s="192"/>
      <c r="V8" s="193"/>
      <c r="W8" s="192"/>
      <c r="X8" s="193"/>
      <c r="Y8" s="192"/>
      <c r="Z8" s="193"/>
    </row>
    <row r="9" spans="1:32" ht="16.5">
      <c r="B9" s="299" t="s">
        <v>45</v>
      </c>
      <c r="C9" s="331">
        <v>1</v>
      </c>
      <c r="D9" s="258">
        <v>7.6923076923076927E-2</v>
      </c>
      <c r="E9" s="331">
        <v>8</v>
      </c>
      <c r="F9" s="258">
        <v>0.61538461538461542</v>
      </c>
      <c r="G9" s="331">
        <v>0</v>
      </c>
      <c r="H9" s="258">
        <v>0</v>
      </c>
      <c r="I9" s="10">
        <v>1</v>
      </c>
      <c r="J9" s="258">
        <v>7.6923076923076927E-2</v>
      </c>
      <c r="K9" s="331">
        <v>1</v>
      </c>
      <c r="L9" s="258">
        <v>7.6923076923076927E-2</v>
      </c>
      <c r="M9" s="10">
        <v>2</v>
      </c>
      <c r="N9" s="258">
        <v>0.15384615384615385</v>
      </c>
      <c r="O9" s="10">
        <v>5</v>
      </c>
      <c r="P9" s="258">
        <v>0.38461538461538464</v>
      </c>
      <c r="Q9" s="6">
        <v>8</v>
      </c>
      <c r="R9" s="258">
        <v>0.61538461538461542</v>
      </c>
      <c r="S9" s="22">
        <v>13</v>
      </c>
      <c r="T9" s="24">
        <v>1</v>
      </c>
      <c r="U9" s="332"/>
      <c r="V9" s="195"/>
      <c r="W9" s="194"/>
      <c r="X9" s="195"/>
      <c r="Y9" s="332"/>
      <c r="Z9" s="195"/>
    </row>
    <row r="10" spans="1:32" ht="16.5">
      <c r="B10" s="299" t="s">
        <v>46</v>
      </c>
      <c r="C10" s="331">
        <v>0</v>
      </c>
      <c r="D10" s="258">
        <v>0</v>
      </c>
      <c r="E10" s="331">
        <v>1</v>
      </c>
      <c r="F10" s="258">
        <v>1</v>
      </c>
      <c r="G10" s="331">
        <v>0</v>
      </c>
      <c r="H10" s="258">
        <v>0</v>
      </c>
      <c r="I10" s="10">
        <v>0</v>
      </c>
      <c r="J10" s="258">
        <v>0</v>
      </c>
      <c r="K10" s="331">
        <v>0</v>
      </c>
      <c r="L10" s="258">
        <v>0</v>
      </c>
      <c r="M10" s="10">
        <v>0</v>
      </c>
      <c r="N10" s="258">
        <v>0</v>
      </c>
      <c r="O10" s="10">
        <v>1</v>
      </c>
      <c r="P10" s="258">
        <v>1</v>
      </c>
      <c r="Q10" s="6">
        <v>0</v>
      </c>
      <c r="R10" s="258">
        <v>0</v>
      </c>
      <c r="S10" s="22">
        <v>1</v>
      </c>
      <c r="T10" s="24">
        <v>1</v>
      </c>
      <c r="U10" s="332"/>
      <c r="V10" s="195"/>
      <c r="W10" s="194"/>
      <c r="X10" s="195"/>
      <c r="Y10" s="332"/>
      <c r="Z10" s="195"/>
    </row>
    <row r="11" spans="1:32" ht="16.5">
      <c r="B11" s="299" t="s">
        <v>78</v>
      </c>
      <c r="C11" s="331">
        <v>0</v>
      </c>
      <c r="D11" s="258">
        <v>0</v>
      </c>
      <c r="E11" s="331">
        <v>0</v>
      </c>
      <c r="F11" s="258">
        <v>0</v>
      </c>
      <c r="G11" s="331">
        <v>0</v>
      </c>
      <c r="H11" s="258">
        <v>0</v>
      </c>
      <c r="I11" s="10">
        <v>0</v>
      </c>
      <c r="J11" s="258">
        <v>0</v>
      </c>
      <c r="K11" s="331">
        <v>2</v>
      </c>
      <c r="L11" s="258">
        <v>0.66666666666666663</v>
      </c>
      <c r="M11" s="10">
        <v>1</v>
      </c>
      <c r="N11" s="258">
        <v>0.33333333333333331</v>
      </c>
      <c r="O11" s="10">
        <v>2</v>
      </c>
      <c r="P11" s="258">
        <v>0.66666666666666663</v>
      </c>
      <c r="Q11" s="6">
        <v>1</v>
      </c>
      <c r="R11" s="258">
        <v>0.33333333333333331</v>
      </c>
      <c r="S11" s="22">
        <v>3</v>
      </c>
      <c r="T11" s="24">
        <v>1</v>
      </c>
      <c r="U11" s="332"/>
      <c r="V11" s="195"/>
      <c r="W11" s="194"/>
      <c r="X11" s="195"/>
      <c r="Y11" s="332"/>
      <c r="Z11" s="195"/>
    </row>
    <row r="12" spans="1:32" ht="16.5">
      <c r="B12" s="299" t="s">
        <v>48</v>
      </c>
      <c r="C12" s="331">
        <v>0</v>
      </c>
      <c r="D12" s="258">
        <v>0</v>
      </c>
      <c r="E12" s="331">
        <v>11</v>
      </c>
      <c r="F12" s="258">
        <v>0.52380952380952384</v>
      </c>
      <c r="G12" s="331">
        <v>1</v>
      </c>
      <c r="H12" s="258">
        <v>4.7619047619047616E-2</v>
      </c>
      <c r="I12" s="10">
        <v>1</v>
      </c>
      <c r="J12" s="258">
        <v>4.7619047619047616E-2</v>
      </c>
      <c r="K12" s="331">
        <v>8</v>
      </c>
      <c r="L12" s="258">
        <v>0.38095238095238093</v>
      </c>
      <c r="M12" s="10">
        <v>0</v>
      </c>
      <c r="N12" s="258">
        <v>0</v>
      </c>
      <c r="O12" s="10">
        <v>15</v>
      </c>
      <c r="P12" s="258">
        <v>0.7142857142857143</v>
      </c>
      <c r="Q12" s="6">
        <v>6</v>
      </c>
      <c r="R12" s="258">
        <v>0.2857142857142857</v>
      </c>
      <c r="S12" s="22">
        <v>21</v>
      </c>
      <c r="T12" s="24">
        <v>1</v>
      </c>
      <c r="U12" s="332"/>
      <c r="V12" s="195"/>
      <c r="W12" s="194"/>
      <c r="X12" s="195"/>
      <c r="Y12" s="332"/>
      <c r="Z12" s="195"/>
    </row>
    <row r="13" spans="1:32" ht="16.5">
      <c r="B13" s="299" t="s">
        <v>49</v>
      </c>
      <c r="C13" s="331">
        <v>0</v>
      </c>
      <c r="D13" s="258">
        <v>0</v>
      </c>
      <c r="E13" s="331">
        <v>0</v>
      </c>
      <c r="F13" s="258">
        <v>0</v>
      </c>
      <c r="G13" s="331">
        <v>0</v>
      </c>
      <c r="H13" s="258">
        <v>0</v>
      </c>
      <c r="I13" s="10">
        <v>1</v>
      </c>
      <c r="J13" s="258">
        <v>0.33333333333333331</v>
      </c>
      <c r="K13" s="331">
        <v>0</v>
      </c>
      <c r="L13" s="258">
        <v>0</v>
      </c>
      <c r="M13" s="10">
        <v>2</v>
      </c>
      <c r="N13" s="258">
        <v>0.66666666666666663</v>
      </c>
      <c r="O13" s="10">
        <v>1</v>
      </c>
      <c r="P13" s="258">
        <v>0.33333333333333331</v>
      </c>
      <c r="Q13" s="6">
        <v>2</v>
      </c>
      <c r="R13" s="258">
        <v>0.66666666666666663</v>
      </c>
      <c r="S13" s="22">
        <v>3</v>
      </c>
      <c r="T13" s="24">
        <v>1</v>
      </c>
      <c r="U13" s="332"/>
      <c r="V13" s="195"/>
      <c r="W13" s="194"/>
      <c r="X13" s="195"/>
      <c r="Y13" s="332"/>
      <c r="Z13" s="195"/>
    </row>
    <row r="14" spans="1:32" ht="16.5">
      <c r="B14" s="299" t="s">
        <v>50</v>
      </c>
      <c r="C14" s="331">
        <v>0</v>
      </c>
      <c r="D14" s="258">
        <v>0</v>
      </c>
      <c r="E14" s="331">
        <v>2</v>
      </c>
      <c r="F14" s="258">
        <v>0.4</v>
      </c>
      <c r="G14" s="331">
        <v>0</v>
      </c>
      <c r="H14" s="258">
        <v>0</v>
      </c>
      <c r="I14" s="10">
        <v>1</v>
      </c>
      <c r="J14" s="258">
        <v>0.2</v>
      </c>
      <c r="K14" s="331">
        <v>2</v>
      </c>
      <c r="L14" s="258">
        <v>0.4</v>
      </c>
      <c r="M14" s="10">
        <v>0</v>
      </c>
      <c r="N14" s="258">
        <v>0</v>
      </c>
      <c r="O14" s="10">
        <v>4</v>
      </c>
      <c r="P14" s="258">
        <v>0.8</v>
      </c>
      <c r="Q14" s="6">
        <v>1</v>
      </c>
      <c r="R14" s="258">
        <v>0.2</v>
      </c>
      <c r="S14" s="22">
        <v>5</v>
      </c>
      <c r="T14" s="24">
        <v>1</v>
      </c>
      <c r="U14" s="332"/>
      <c r="V14" s="195"/>
      <c r="W14" s="194"/>
      <c r="X14" s="195"/>
      <c r="Y14" s="332"/>
      <c r="Z14" s="195"/>
    </row>
    <row r="15" spans="1:32" ht="16.5">
      <c r="B15" s="299" t="s">
        <v>51</v>
      </c>
      <c r="C15" s="331">
        <v>3</v>
      </c>
      <c r="D15" s="258">
        <v>1</v>
      </c>
      <c r="E15" s="331">
        <v>0</v>
      </c>
      <c r="F15" s="258">
        <v>0</v>
      </c>
      <c r="G15" s="331">
        <v>0</v>
      </c>
      <c r="H15" s="258">
        <v>0</v>
      </c>
      <c r="I15" s="10">
        <v>0</v>
      </c>
      <c r="J15" s="258">
        <v>0</v>
      </c>
      <c r="K15" s="331">
        <v>0</v>
      </c>
      <c r="L15" s="258">
        <v>0</v>
      </c>
      <c r="M15" s="10">
        <v>0</v>
      </c>
      <c r="N15" s="258">
        <v>0</v>
      </c>
      <c r="O15" s="10">
        <v>2</v>
      </c>
      <c r="P15" s="258">
        <v>0.66666666666666663</v>
      </c>
      <c r="Q15" s="6">
        <v>1</v>
      </c>
      <c r="R15" s="258">
        <v>0.33333333333333331</v>
      </c>
      <c r="S15" s="22">
        <v>3</v>
      </c>
      <c r="T15" s="24">
        <v>1</v>
      </c>
      <c r="U15" s="332"/>
      <c r="V15" s="195"/>
      <c r="W15" s="194"/>
      <c r="X15" s="195"/>
      <c r="Y15" s="332"/>
      <c r="Z15" s="195"/>
    </row>
    <row r="16" spans="1:32" ht="16.5">
      <c r="B16" s="299" t="s">
        <v>52</v>
      </c>
      <c r="C16" s="331">
        <v>1</v>
      </c>
      <c r="D16" s="258">
        <v>0.25</v>
      </c>
      <c r="E16" s="331">
        <v>0</v>
      </c>
      <c r="F16" s="258">
        <v>0</v>
      </c>
      <c r="G16" s="331">
        <v>2</v>
      </c>
      <c r="H16" s="258">
        <v>0.5</v>
      </c>
      <c r="I16" s="10">
        <v>0</v>
      </c>
      <c r="J16" s="258">
        <v>0</v>
      </c>
      <c r="K16" s="331">
        <v>1</v>
      </c>
      <c r="L16" s="258">
        <v>0.25</v>
      </c>
      <c r="M16" s="10">
        <v>0</v>
      </c>
      <c r="N16" s="258">
        <v>0</v>
      </c>
      <c r="O16" s="10">
        <v>1</v>
      </c>
      <c r="P16" s="258">
        <v>0.25</v>
      </c>
      <c r="Q16" s="6">
        <v>3</v>
      </c>
      <c r="R16" s="258">
        <v>0.75</v>
      </c>
      <c r="S16" s="22">
        <v>4</v>
      </c>
      <c r="T16" s="24">
        <v>1</v>
      </c>
      <c r="U16" s="332"/>
      <c r="V16" s="195"/>
      <c r="W16" s="194"/>
      <c r="X16" s="195"/>
      <c r="Y16" s="332"/>
      <c r="Z16" s="195"/>
    </row>
    <row r="17" spans="2:26" ht="16.5">
      <c r="B17" s="299" t="s">
        <v>53</v>
      </c>
      <c r="C17" s="331">
        <v>0</v>
      </c>
      <c r="D17" s="258">
        <v>0</v>
      </c>
      <c r="E17" s="331">
        <v>0</v>
      </c>
      <c r="F17" s="258">
        <v>0</v>
      </c>
      <c r="G17" s="331">
        <v>0</v>
      </c>
      <c r="H17" s="258">
        <v>0</v>
      </c>
      <c r="I17" s="10">
        <v>0</v>
      </c>
      <c r="J17" s="258">
        <v>0</v>
      </c>
      <c r="K17" s="331">
        <v>1</v>
      </c>
      <c r="L17" s="258">
        <v>1</v>
      </c>
      <c r="M17" s="10">
        <v>0</v>
      </c>
      <c r="N17" s="258">
        <v>0</v>
      </c>
      <c r="O17" s="10">
        <v>1</v>
      </c>
      <c r="P17" s="258">
        <v>1</v>
      </c>
      <c r="Q17" s="6">
        <v>0</v>
      </c>
      <c r="R17" s="258">
        <v>0</v>
      </c>
      <c r="S17" s="22">
        <v>1</v>
      </c>
      <c r="T17" s="24">
        <v>1</v>
      </c>
      <c r="U17" s="332"/>
      <c r="V17" s="195"/>
      <c r="W17" s="194"/>
      <c r="X17" s="195"/>
      <c r="Y17" s="332"/>
      <c r="Z17" s="195"/>
    </row>
    <row r="18" spans="2:26" ht="16.5">
      <c r="B18" s="299" t="s">
        <v>54</v>
      </c>
      <c r="C18" s="331">
        <v>0</v>
      </c>
      <c r="D18" s="258">
        <v>0</v>
      </c>
      <c r="E18" s="331">
        <v>3</v>
      </c>
      <c r="F18" s="258">
        <v>0.17647058823529413</v>
      </c>
      <c r="G18" s="331">
        <v>0</v>
      </c>
      <c r="H18" s="258">
        <v>0</v>
      </c>
      <c r="I18" s="10">
        <v>1</v>
      </c>
      <c r="J18" s="258">
        <v>5.8823529411764705E-2</v>
      </c>
      <c r="K18" s="331">
        <v>5</v>
      </c>
      <c r="L18" s="258">
        <v>0.29411764705882354</v>
      </c>
      <c r="M18" s="10">
        <v>8</v>
      </c>
      <c r="N18" s="258">
        <v>0.47058823529411764</v>
      </c>
      <c r="O18" s="10">
        <v>7</v>
      </c>
      <c r="P18" s="258">
        <v>0.41176470588235292</v>
      </c>
      <c r="Q18" s="6">
        <v>10</v>
      </c>
      <c r="R18" s="258">
        <v>0.58823529411764708</v>
      </c>
      <c r="S18" s="22">
        <v>17</v>
      </c>
      <c r="T18" s="24">
        <v>1</v>
      </c>
      <c r="U18" s="332"/>
      <c r="V18" s="195"/>
      <c r="W18" s="194"/>
      <c r="X18" s="195"/>
      <c r="Y18" s="332"/>
      <c r="Z18" s="195"/>
    </row>
    <row r="19" spans="2:26" ht="16.5">
      <c r="B19" s="299" t="s">
        <v>55</v>
      </c>
      <c r="C19" s="331">
        <v>0</v>
      </c>
      <c r="D19" s="258">
        <v>0</v>
      </c>
      <c r="E19" s="331">
        <v>0</v>
      </c>
      <c r="F19" s="258">
        <v>0</v>
      </c>
      <c r="G19" s="331">
        <v>0</v>
      </c>
      <c r="H19" s="258">
        <v>0</v>
      </c>
      <c r="I19" s="10">
        <v>0</v>
      </c>
      <c r="J19" s="258">
        <v>0</v>
      </c>
      <c r="K19" s="331">
        <v>3</v>
      </c>
      <c r="L19" s="258">
        <v>1</v>
      </c>
      <c r="M19" s="10">
        <v>0</v>
      </c>
      <c r="N19" s="258">
        <v>0</v>
      </c>
      <c r="O19" s="10">
        <v>1</v>
      </c>
      <c r="P19" s="258">
        <v>0.33333333333333331</v>
      </c>
      <c r="Q19" s="6">
        <v>2</v>
      </c>
      <c r="R19" s="258">
        <v>0.66666666666666663</v>
      </c>
      <c r="S19" s="22">
        <v>3</v>
      </c>
      <c r="T19" s="24">
        <v>1</v>
      </c>
      <c r="U19" s="332"/>
      <c r="V19" s="195"/>
      <c r="W19" s="194"/>
      <c r="X19" s="195"/>
      <c r="Y19" s="332"/>
      <c r="Z19" s="195"/>
    </row>
    <row r="20" spans="2:26" ht="16.5">
      <c r="B20" s="299" t="s">
        <v>56</v>
      </c>
      <c r="C20" s="331">
        <v>0</v>
      </c>
      <c r="D20" s="258">
        <v>0</v>
      </c>
      <c r="E20" s="331">
        <v>1</v>
      </c>
      <c r="F20" s="258">
        <v>0.25</v>
      </c>
      <c r="G20" s="331">
        <v>0</v>
      </c>
      <c r="H20" s="258">
        <v>0</v>
      </c>
      <c r="I20" s="10">
        <v>1</v>
      </c>
      <c r="J20" s="258">
        <v>0.25</v>
      </c>
      <c r="K20" s="331">
        <v>2</v>
      </c>
      <c r="L20" s="258">
        <v>0.5</v>
      </c>
      <c r="M20" s="10">
        <v>0</v>
      </c>
      <c r="N20" s="258">
        <v>0</v>
      </c>
      <c r="O20" s="10">
        <v>2</v>
      </c>
      <c r="P20" s="258">
        <v>0.5</v>
      </c>
      <c r="Q20" s="6">
        <v>2</v>
      </c>
      <c r="R20" s="258">
        <v>0.5</v>
      </c>
      <c r="S20" s="22">
        <v>4</v>
      </c>
      <c r="T20" s="24">
        <v>1</v>
      </c>
      <c r="U20" s="332"/>
      <c r="V20" s="195"/>
      <c r="W20" s="194"/>
      <c r="X20" s="195"/>
      <c r="Y20" s="332"/>
      <c r="Z20" s="195"/>
    </row>
    <row r="21" spans="2:26" ht="16.5">
      <c r="B21" s="299" t="s">
        <v>57</v>
      </c>
      <c r="C21" s="331">
        <v>0</v>
      </c>
      <c r="D21" s="258">
        <v>0</v>
      </c>
      <c r="E21" s="331">
        <v>17</v>
      </c>
      <c r="F21" s="258">
        <v>0.94444444444444442</v>
      </c>
      <c r="G21" s="331">
        <v>0</v>
      </c>
      <c r="H21" s="258">
        <v>0</v>
      </c>
      <c r="I21" s="10">
        <v>1</v>
      </c>
      <c r="J21" s="258">
        <v>5.5555555555555552E-2</v>
      </c>
      <c r="K21" s="331">
        <v>0</v>
      </c>
      <c r="L21" s="258">
        <v>0</v>
      </c>
      <c r="M21" s="10">
        <v>0</v>
      </c>
      <c r="N21" s="258">
        <v>0</v>
      </c>
      <c r="O21" s="10">
        <v>6</v>
      </c>
      <c r="P21" s="258">
        <v>0.33333333333333331</v>
      </c>
      <c r="Q21" s="6">
        <v>12</v>
      </c>
      <c r="R21" s="258">
        <v>0.66666666666666663</v>
      </c>
      <c r="S21" s="22">
        <v>18</v>
      </c>
      <c r="T21" s="24">
        <v>1</v>
      </c>
      <c r="U21" s="332"/>
      <c r="V21" s="195"/>
      <c r="W21" s="194"/>
      <c r="X21" s="195"/>
      <c r="Y21" s="332"/>
      <c r="Z21" s="195"/>
    </row>
    <row r="22" spans="2:26" ht="16.5">
      <c r="B22" s="299" t="s">
        <v>58</v>
      </c>
      <c r="C22" s="331">
        <v>0</v>
      </c>
      <c r="D22" s="258">
        <v>0</v>
      </c>
      <c r="E22" s="331">
        <v>6</v>
      </c>
      <c r="F22" s="258">
        <v>0.27272727272727271</v>
      </c>
      <c r="G22" s="331">
        <v>13</v>
      </c>
      <c r="H22" s="258">
        <v>0.59090909090909094</v>
      </c>
      <c r="I22" s="10">
        <v>1</v>
      </c>
      <c r="J22" s="258">
        <v>4.5454545454545456E-2</v>
      </c>
      <c r="K22" s="331">
        <v>2</v>
      </c>
      <c r="L22" s="258">
        <v>9.0909090909090912E-2</v>
      </c>
      <c r="M22" s="10">
        <v>0</v>
      </c>
      <c r="N22" s="258">
        <v>0</v>
      </c>
      <c r="O22" s="10">
        <v>6</v>
      </c>
      <c r="P22" s="258">
        <v>0.27272727272727271</v>
      </c>
      <c r="Q22" s="6">
        <v>16</v>
      </c>
      <c r="R22" s="258">
        <v>0.72727272727272729</v>
      </c>
      <c r="S22" s="22">
        <v>22</v>
      </c>
      <c r="T22" s="24">
        <v>1</v>
      </c>
      <c r="U22" s="332"/>
      <c r="V22" s="195"/>
      <c r="W22" s="194"/>
      <c r="X22" s="195"/>
      <c r="Y22" s="332"/>
      <c r="Z22" s="195"/>
    </row>
    <row r="23" spans="2:26" ht="17.25" customHeight="1">
      <c r="B23" s="299" t="s">
        <v>59</v>
      </c>
      <c r="C23" s="331">
        <v>5</v>
      </c>
      <c r="D23" s="258">
        <v>0.45454545454545453</v>
      </c>
      <c r="E23" s="331">
        <v>0</v>
      </c>
      <c r="F23" s="258">
        <v>0</v>
      </c>
      <c r="G23" s="331">
        <v>0</v>
      </c>
      <c r="H23" s="258">
        <v>0</v>
      </c>
      <c r="I23" s="10">
        <v>1</v>
      </c>
      <c r="J23" s="258">
        <v>9.0909090909090912E-2</v>
      </c>
      <c r="K23" s="331">
        <v>5</v>
      </c>
      <c r="L23" s="258">
        <v>0.45454545454545453</v>
      </c>
      <c r="M23" s="10">
        <v>0</v>
      </c>
      <c r="N23" s="258">
        <v>0</v>
      </c>
      <c r="O23" s="10">
        <v>7</v>
      </c>
      <c r="P23" s="258">
        <v>0.63636363636363635</v>
      </c>
      <c r="Q23" s="6">
        <v>4</v>
      </c>
      <c r="R23" s="258">
        <v>0.36363636363636365</v>
      </c>
      <c r="S23" s="22">
        <v>11</v>
      </c>
      <c r="T23" s="24">
        <v>1</v>
      </c>
      <c r="U23" s="332"/>
      <c r="V23" s="195"/>
      <c r="W23" s="194"/>
      <c r="X23" s="195"/>
      <c r="Y23" s="332"/>
      <c r="Z23" s="195"/>
    </row>
    <row r="24" spans="2:26" ht="16.5">
      <c r="B24" s="299" t="s">
        <v>60</v>
      </c>
      <c r="C24" s="331">
        <v>0</v>
      </c>
      <c r="D24" s="258">
        <v>0</v>
      </c>
      <c r="E24" s="331">
        <v>0</v>
      </c>
      <c r="F24" s="258">
        <v>0</v>
      </c>
      <c r="G24" s="331">
        <v>5</v>
      </c>
      <c r="H24" s="258">
        <v>0.22727272727272727</v>
      </c>
      <c r="I24" s="10">
        <v>1</v>
      </c>
      <c r="J24" s="258">
        <v>4.5454545454545456E-2</v>
      </c>
      <c r="K24" s="331">
        <v>16</v>
      </c>
      <c r="L24" s="258">
        <v>0.72727272727272729</v>
      </c>
      <c r="M24" s="10">
        <v>0</v>
      </c>
      <c r="N24" s="258">
        <v>0</v>
      </c>
      <c r="O24" s="10">
        <v>16</v>
      </c>
      <c r="P24" s="258">
        <v>0.72727272727272729</v>
      </c>
      <c r="Q24" s="6">
        <v>6</v>
      </c>
      <c r="R24" s="258">
        <v>0.27272727272727271</v>
      </c>
      <c r="S24" s="22">
        <v>22</v>
      </c>
      <c r="T24" s="24">
        <v>1</v>
      </c>
      <c r="U24" s="332"/>
      <c r="V24" s="195"/>
      <c r="W24" s="194"/>
      <c r="X24" s="195"/>
      <c r="Y24" s="332"/>
      <c r="Z24" s="195"/>
    </row>
    <row r="25" spans="2:26" ht="16.5">
      <c r="B25" s="299" t="s">
        <v>61</v>
      </c>
      <c r="C25" s="331">
        <v>3</v>
      </c>
      <c r="D25" s="258">
        <v>9.6774193548387094E-2</v>
      </c>
      <c r="E25" s="331">
        <v>0</v>
      </c>
      <c r="F25" s="258">
        <v>0</v>
      </c>
      <c r="G25" s="331">
        <v>0</v>
      </c>
      <c r="H25" s="258">
        <v>0</v>
      </c>
      <c r="I25" s="10">
        <v>2</v>
      </c>
      <c r="J25" s="258">
        <v>6.4516129032258063E-2</v>
      </c>
      <c r="K25" s="331">
        <v>18</v>
      </c>
      <c r="L25" s="258">
        <v>0.58064516129032262</v>
      </c>
      <c r="M25" s="10">
        <v>8</v>
      </c>
      <c r="N25" s="258">
        <v>0.25806451612903225</v>
      </c>
      <c r="O25" s="10">
        <v>19</v>
      </c>
      <c r="P25" s="258">
        <v>0.61290322580645162</v>
      </c>
      <c r="Q25" s="6">
        <v>12</v>
      </c>
      <c r="R25" s="258">
        <v>0.38709677419354838</v>
      </c>
      <c r="S25" s="22">
        <v>31</v>
      </c>
      <c r="T25" s="24">
        <v>1</v>
      </c>
      <c r="U25" s="332"/>
      <c r="V25" s="195"/>
      <c r="W25" s="194"/>
      <c r="X25" s="195"/>
      <c r="Y25" s="332"/>
      <c r="Z25" s="195"/>
    </row>
    <row r="26" spans="2:26" ht="16.5">
      <c r="B26" s="299" t="s">
        <v>62</v>
      </c>
      <c r="C26" s="331">
        <v>0</v>
      </c>
      <c r="D26" s="258">
        <v>0</v>
      </c>
      <c r="E26" s="331">
        <v>12</v>
      </c>
      <c r="F26" s="258">
        <v>0.92307692307692313</v>
      </c>
      <c r="G26" s="331">
        <v>0</v>
      </c>
      <c r="H26" s="258">
        <v>0</v>
      </c>
      <c r="I26" s="10">
        <v>0</v>
      </c>
      <c r="J26" s="258">
        <v>0</v>
      </c>
      <c r="K26" s="331">
        <v>1</v>
      </c>
      <c r="L26" s="258">
        <v>7.6923076923076927E-2</v>
      </c>
      <c r="M26" s="10">
        <v>0</v>
      </c>
      <c r="N26" s="258">
        <v>0</v>
      </c>
      <c r="O26" s="10">
        <v>9</v>
      </c>
      <c r="P26" s="258">
        <v>0.69230769230769229</v>
      </c>
      <c r="Q26" s="6">
        <v>4</v>
      </c>
      <c r="R26" s="258">
        <v>0.30769230769230771</v>
      </c>
      <c r="S26" s="22">
        <v>13</v>
      </c>
      <c r="T26" s="24">
        <v>1</v>
      </c>
      <c r="U26" s="332"/>
      <c r="V26" s="195"/>
      <c r="W26" s="194"/>
      <c r="X26" s="195"/>
      <c r="Y26" s="332"/>
      <c r="Z26" s="195"/>
    </row>
    <row r="27" spans="2:26" ht="16.5">
      <c r="B27" s="299" t="s">
        <v>63</v>
      </c>
      <c r="C27" s="331">
        <v>0</v>
      </c>
      <c r="D27" s="258">
        <v>0</v>
      </c>
      <c r="E27" s="331">
        <v>3</v>
      </c>
      <c r="F27" s="258">
        <v>0.13636363636363635</v>
      </c>
      <c r="G27" s="331">
        <v>0</v>
      </c>
      <c r="H27" s="258">
        <v>0</v>
      </c>
      <c r="I27" s="10">
        <v>3</v>
      </c>
      <c r="J27" s="258">
        <v>0.13636363636363635</v>
      </c>
      <c r="K27" s="331">
        <v>15</v>
      </c>
      <c r="L27" s="258">
        <v>0.68181818181818177</v>
      </c>
      <c r="M27" s="10">
        <v>1</v>
      </c>
      <c r="N27" s="258">
        <v>4.5454545454545456E-2</v>
      </c>
      <c r="O27" s="10">
        <v>10</v>
      </c>
      <c r="P27" s="258">
        <v>0.45454545454545453</v>
      </c>
      <c r="Q27" s="6">
        <v>12</v>
      </c>
      <c r="R27" s="258">
        <v>0.54545454545454541</v>
      </c>
      <c r="S27" s="22">
        <v>22</v>
      </c>
      <c r="T27" s="24">
        <v>1</v>
      </c>
      <c r="U27" s="332"/>
      <c r="V27" s="195"/>
      <c r="W27" s="194"/>
      <c r="X27" s="195"/>
      <c r="Y27" s="332"/>
      <c r="Z27" s="195"/>
    </row>
    <row r="28" spans="2:26" ht="16.5">
      <c r="B28" s="299" t="s">
        <v>64</v>
      </c>
      <c r="C28" s="331">
        <v>0</v>
      </c>
      <c r="D28" s="258">
        <v>0</v>
      </c>
      <c r="E28" s="331">
        <v>1</v>
      </c>
      <c r="F28" s="258">
        <v>0.33333333333333331</v>
      </c>
      <c r="G28" s="331">
        <v>0</v>
      </c>
      <c r="H28" s="258">
        <v>0</v>
      </c>
      <c r="I28" s="10">
        <v>1</v>
      </c>
      <c r="J28" s="258">
        <v>0.33333333333333331</v>
      </c>
      <c r="K28" s="331">
        <v>0</v>
      </c>
      <c r="L28" s="258">
        <v>0</v>
      </c>
      <c r="M28" s="10">
        <v>1</v>
      </c>
      <c r="N28" s="258">
        <v>0.33333333333333331</v>
      </c>
      <c r="O28" s="10">
        <v>1</v>
      </c>
      <c r="P28" s="258">
        <v>0.33333333333333331</v>
      </c>
      <c r="Q28" s="6">
        <v>2</v>
      </c>
      <c r="R28" s="258">
        <v>0.66666666666666663</v>
      </c>
      <c r="S28" s="22">
        <v>3</v>
      </c>
      <c r="T28" s="24">
        <v>1</v>
      </c>
      <c r="U28" s="332"/>
      <c r="V28" s="195"/>
      <c r="W28" s="194"/>
      <c r="X28" s="195"/>
      <c r="Y28" s="332"/>
      <c r="Z28" s="195"/>
    </row>
    <row r="29" spans="2:26" ht="16.5">
      <c r="B29" s="299" t="s">
        <v>65</v>
      </c>
      <c r="C29" s="331">
        <v>0</v>
      </c>
      <c r="D29" s="258">
        <v>0</v>
      </c>
      <c r="E29" s="331">
        <v>1</v>
      </c>
      <c r="F29" s="258">
        <v>0.5</v>
      </c>
      <c r="G29" s="331">
        <v>0</v>
      </c>
      <c r="H29" s="258">
        <v>0</v>
      </c>
      <c r="I29" s="10">
        <v>0</v>
      </c>
      <c r="J29" s="258">
        <v>0</v>
      </c>
      <c r="K29" s="331">
        <v>1</v>
      </c>
      <c r="L29" s="258">
        <v>0.5</v>
      </c>
      <c r="M29" s="10">
        <v>0</v>
      </c>
      <c r="N29" s="258">
        <v>0</v>
      </c>
      <c r="O29" s="10">
        <v>1</v>
      </c>
      <c r="P29" s="258">
        <v>0.5</v>
      </c>
      <c r="Q29" s="6">
        <v>1</v>
      </c>
      <c r="R29" s="258">
        <v>0.5</v>
      </c>
      <c r="S29" s="22">
        <v>2</v>
      </c>
      <c r="T29" s="24">
        <v>1</v>
      </c>
      <c r="U29" s="332"/>
      <c r="V29" s="195"/>
      <c r="W29" s="194"/>
      <c r="X29" s="195"/>
      <c r="Y29" s="332"/>
      <c r="Z29" s="195"/>
    </row>
    <row r="30" spans="2:26" ht="16.5">
      <c r="B30" s="299" t="s">
        <v>66</v>
      </c>
      <c r="C30" s="331">
        <v>0</v>
      </c>
      <c r="D30" s="258">
        <v>0</v>
      </c>
      <c r="E30" s="331">
        <v>10</v>
      </c>
      <c r="F30" s="258">
        <v>0.18181818181818182</v>
      </c>
      <c r="G30" s="331">
        <v>21</v>
      </c>
      <c r="H30" s="258">
        <v>0.38181818181818183</v>
      </c>
      <c r="I30" s="10">
        <v>1</v>
      </c>
      <c r="J30" s="258">
        <v>1.8181818181818181E-2</v>
      </c>
      <c r="K30" s="331">
        <v>22</v>
      </c>
      <c r="L30" s="258">
        <v>0.4</v>
      </c>
      <c r="M30" s="10">
        <v>1</v>
      </c>
      <c r="N30" s="258">
        <v>1.8181818181818181E-2</v>
      </c>
      <c r="O30" s="10">
        <v>25</v>
      </c>
      <c r="P30" s="258">
        <v>0.45454545454545453</v>
      </c>
      <c r="Q30" s="6">
        <v>30</v>
      </c>
      <c r="R30" s="258">
        <v>0.54545454545454541</v>
      </c>
      <c r="S30" s="22">
        <v>55</v>
      </c>
      <c r="T30" s="24">
        <v>1</v>
      </c>
      <c r="U30" s="332"/>
      <c r="V30" s="195"/>
      <c r="W30" s="194"/>
      <c r="X30" s="195"/>
      <c r="Y30" s="332"/>
      <c r="Z30" s="195"/>
    </row>
    <row r="31" spans="2:26" ht="16.5">
      <c r="B31" s="299" t="s">
        <v>67</v>
      </c>
      <c r="C31" s="331">
        <v>0</v>
      </c>
      <c r="D31" s="258">
        <v>0</v>
      </c>
      <c r="E31" s="331">
        <v>1</v>
      </c>
      <c r="F31" s="258">
        <v>1.9230769230769232E-2</v>
      </c>
      <c r="G31" s="331">
        <v>42</v>
      </c>
      <c r="H31" s="258">
        <v>0.80769230769230771</v>
      </c>
      <c r="I31" s="10">
        <v>0</v>
      </c>
      <c r="J31" s="258">
        <v>0</v>
      </c>
      <c r="K31" s="331">
        <v>8</v>
      </c>
      <c r="L31" s="258">
        <v>0.15384615384615385</v>
      </c>
      <c r="M31" s="10">
        <v>1</v>
      </c>
      <c r="N31" s="258">
        <v>1.9230769230769232E-2</v>
      </c>
      <c r="O31" s="10">
        <v>29</v>
      </c>
      <c r="P31" s="258">
        <v>0.55769230769230771</v>
      </c>
      <c r="Q31" s="6">
        <v>23</v>
      </c>
      <c r="R31" s="258">
        <v>0.44230769230769229</v>
      </c>
      <c r="S31" s="326">
        <v>52</v>
      </c>
      <c r="T31" s="327">
        <v>1</v>
      </c>
      <c r="U31" s="332"/>
      <c r="V31" s="195"/>
      <c r="W31" s="194"/>
      <c r="X31" s="195"/>
      <c r="Y31" s="332"/>
      <c r="Z31" s="195"/>
    </row>
    <row r="32" spans="2:26" ht="17.25" customHeight="1">
      <c r="B32" s="299" t="s">
        <v>68</v>
      </c>
      <c r="C32" s="333">
        <v>0</v>
      </c>
      <c r="D32" s="258">
        <v>0</v>
      </c>
      <c r="E32" s="333">
        <v>4</v>
      </c>
      <c r="F32" s="258">
        <v>0.66666666666666663</v>
      </c>
      <c r="G32" s="333">
        <v>0</v>
      </c>
      <c r="H32" s="258">
        <v>0</v>
      </c>
      <c r="I32" s="10">
        <v>0</v>
      </c>
      <c r="J32" s="258">
        <v>0</v>
      </c>
      <c r="K32" s="333">
        <v>2</v>
      </c>
      <c r="L32" s="258">
        <v>0.33333333333333331</v>
      </c>
      <c r="M32" s="10">
        <v>0</v>
      </c>
      <c r="N32" s="258">
        <v>0</v>
      </c>
      <c r="O32" s="10">
        <v>1</v>
      </c>
      <c r="P32" s="258">
        <v>0.16666666666666666</v>
      </c>
      <c r="Q32" s="6">
        <v>5</v>
      </c>
      <c r="R32" s="258">
        <v>0.83333333333333337</v>
      </c>
      <c r="S32" s="22">
        <v>6</v>
      </c>
      <c r="T32" s="24">
        <v>1</v>
      </c>
      <c r="U32" s="332"/>
      <c r="V32" s="195"/>
      <c r="W32" s="194"/>
      <c r="X32" s="195"/>
      <c r="Y32" s="332"/>
      <c r="Z32" s="195"/>
    </row>
    <row r="33" spans="2:22" ht="16.5">
      <c r="B33" s="307" t="s">
        <v>258</v>
      </c>
      <c r="C33" s="308"/>
      <c r="D33" s="308"/>
      <c r="E33" s="308"/>
      <c r="F33" s="308"/>
      <c r="G33" s="308"/>
      <c r="H33" s="308"/>
      <c r="I33" s="308"/>
      <c r="J33" s="308"/>
      <c r="K33" s="308"/>
      <c r="L33" s="308"/>
      <c r="M33" s="308"/>
      <c r="N33" s="308"/>
      <c r="O33" s="308"/>
      <c r="P33" s="308"/>
      <c r="Q33" s="308"/>
      <c r="R33" s="308"/>
      <c r="S33" s="308"/>
      <c r="T33" s="308"/>
      <c r="U33" s="330"/>
      <c r="V33" s="309"/>
    </row>
    <row r="34" spans="2:22" ht="16.5">
      <c r="B34" s="288" t="s">
        <v>391</v>
      </c>
      <c r="C34" s="308"/>
      <c r="D34" s="308"/>
      <c r="E34" s="308"/>
      <c r="F34" s="308"/>
      <c r="G34" s="308"/>
      <c r="H34" s="308"/>
      <c r="I34" s="308"/>
      <c r="J34" s="308"/>
      <c r="K34" s="308"/>
      <c r="L34" s="308"/>
      <c r="M34" s="308"/>
      <c r="N34" s="308"/>
      <c r="O34" s="308"/>
      <c r="P34" s="308"/>
      <c r="Q34" s="308"/>
      <c r="R34" s="308"/>
      <c r="S34" s="308"/>
      <c r="T34" s="308"/>
      <c r="U34" s="330"/>
      <c r="V34" s="309"/>
    </row>
  </sheetData>
  <mergeCells count="15">
    <mergeCell ref="A1:Z1"/>
    <mergeCell ref="B5:B7"/>
    <mergeCell ref="C5:N5"/>
    <mergeCell ref="O5:R5"/>
    <mergeCell ref="S5:T6"/>
    <mergeCell ref="C6:D6"/>
    <mergeCell ref="E6:F6"/>
    <mergeCell ref="G6:H6"/>
    <mergeCell ref="I6:J6"/>
    <mergeCell ref="K6:L6"/>
    <mergeCell ref="M6:N6"/>
    <mergeCell ref="O6:P6"/>
    <mergeCell ref="Q6:R6"/>
    <mergeCell ref="U6:V6"/>
    <mergeCell ref="W6:X6"/>
  </mergeCells>
  <hyperlinks>
    <hyperlink ref="AF5" location="'ÍNDICE '!A1" display="ÍNDICE"/>
    <hyperlink ref="V5" location="'ÍNDICE '!A1" display="ÍNDICE"/>
  </hyperlinks>
  <pageMargins left="0.7" right="0.7" top="0.75" bottom="0.75" header="0.3" footer="0.3"/>
  <pageSetup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showGridLines="0" zoomScaleNormal="100" workbookViewId="0">
      <selection activeCell="F33" sqref="F33"/>
    </sheetView>
  </sheetViews>
  <sheetFormatPr baseColWidth="10" defaultRowHeight="15.75"/>
  <cols>
    <col min="2" max="2" width="29.5" customWidth="1"/>
    <col min="3" max="3" width="13.625" customWidth="1"/>
    <col min="5" max="5" width="15.125" customWidth="1"/>
    <col min="7" max="7" width="13.625" customWidth="1"/>
    <col min="18" max="19" width="11" style="188"/>
  </cols>
  <sheetData>
    <row r="1" spans="1:24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</row>
    <row r="2" spans="1:24">
      <c r="B2" s="135" t="s">
        <v>325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T2" s="188"/>
      <c r="U2" s="188"/>
      <c r="V2" s="188"/>
      <c r="W2" s="188"/>
      <c r="X2" s="136" t="s">
        <v>184</v>
      </c>
    </row>
    <row r="3" spans="1:24">
      <c r="B3" s="135" t="s">
        <v>393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T3" s="136" t="s">
        <v>184</v>
      </c>
    </row>
    <row r="5" spans="1:24">
      <c r="B5" s="376" t="s">
        <v>69</v>
      </c>
      <c r="C5" s="377" t="s">
        <v>340</v>
      </c>
      <c r="D5" s="378"/>
      <c r="E5" s="378"/>
      <c r="F5" s="378"/>
      <c r="G5" s="379"/>
      <c r="H5" s="190"/>
      <c r="I5" s="139" t="s">
        <v>184</v>
      </c>
      <c r="J5" s="190"/>
      <c r="K5" s="190"/>
      <c r="L5" s="190"/>
      <c r="M5" s="190"/>
      <c r="N5" s="190"/>
      <c r="O5" s="190"/>
    </row>
    <row r="6" spans="1:24" ht="36.75" customHeight="1">
      <c r="B6" s="376"/>
      <c r="C6" s="247" t="s">
        <v>339</v>
      </c>
      <c r="D6" s="380" t="s">
        <v>241</v>
      </c>
      <c r="E6" s="380"/>
      <c r="F6" s="380" t="s">
        <v>242</v>
      </c>
      <c r="G6" s="380"/>
      <c r="H6" s="190"/>
      <c r="I6" s="190"/>
      <c r="J6" s="190"/>
      <c r="K6" s="190"/>
      <c r="L6" s="190"/>
      <c r="M6" s="190"/>
      <c r="N6" s="190"/>
      <c r="O6" s="190"/>
    </row>
    <row r="7" spans="1:24">
      <c r="B7" s="376"/>
      <c r="C7" s="205" t="s">
        <v>75</v>
      </c>
      <c r="D7" s="205" t="s">
        <v>75</v>
      </c>
      <c r="E7" s="205" t="s">
        <v>76</v>
      </c>
      <c r="F7" s="205" t="s">
        <v>75</v>
      </c>
      <c r="G7" s="205" t="s">
        <v>76</v>
      </c>
      <c r="H7" s="191"/>
      <c r="I7" s="191"/>
      <c r="J7" s="191"/>
      <c r="K7" s="191"/>
      <c r="L7" s="191"/>
      <c r="M7" s="191"/>
      <c r="N7" s="191"/>
      <c r="O7" s="191"/>
    </row>
    <row r="8" spans="1:24">
      <c r="B8" s="132" t="s">
        <v>77</v>
      </c>
      <c r="C8" s="22">
        <v>115</v>
      </c>
      <c r="D8" s="22">
        <v>64</v>
      </c>
      <c r="E8" s="257">
        <v>0.55652173913043479</v>
      </c>
      <c r="F8" s="22">
        <v>51</v>
      </c>
      <c r="G8" s="257">
        <v>0.44347826086956521</v>
      </c>
      <c r="H8" s="192"/>
      <c r="I8" s="193"/>
      <c r="J8" s="192"/>
      <c r="K8" s="193"/>
      <c r="L8" s="192"/>
      <c r="M8" s="193"/>
      <c r="N8" s="192"/>
      <c r="O8" s="193"/>
    </row>
    <row r="9" spans="1:24" ht="16.5">
      <c r="B9" s="14" t="s">
        <v>45</v>
      </c>
      <c r="C9" s="10">
        <v>1</v>
      </c>
      <c r="D9" s="10">
        <v>1</v>
      </c>
      <c r="E9" s="258">
        <v>1</v>
      </c>
      <c r="F9" s="10">
        <v>0</v>
      </c>
      <c r="G9" s="258">
        <v>0</v>
      </c>
      <c r="H9" s="194"/>
      <c r="I9" s="195"/>
      <c r="J9" s="196"/>
      <c r="K9" s="195"/>
      <c r="L9" s="194"/>
      <c r="M9" s="195"/>
      <c r="N9" s="194"/>
      <c r="O9" s="195"/>
    </row>
    <row r="10" spans="1:24" ht="16.5">
      <c r="B10" s="14" t="s">
        <v>46</v>
      </c>
      <c r="C10" s="10">
        <v>0</v>
      </c>
      <c r="D10" s="10">
        <v>0</v>
      </c>
      <c r="E10" s="258">
        <v>0</v>
      </c>
      <c r="F10" s="10">
        <v>0</v>
      </c>
      <c r="G10" s="258">
        <v>0</v>
      </c>
      <c r="H10" s="194"/>
      <c r="I10" s="195"/>
      <c r="J10" s="196"/>
      <c r="K10" s="195"/>
      <c r="L10" s="194"/>
      <c r="M10" s="195"/>
      <c r="N10" s="194"/>
      <c r="O10" s="195"/>
    </row>
    <row r="11" spans="1:24" ht="16.5">
      <c r="B11" s="14" t="s">
        <v>78</v>
      </c>
      <c r="C11" s="10">
        <v>2</v>
      </c>
      <c r="D11" s="10">
        <v>1</v>
      </c>
      <c r="E11" s="258">
        <v>0.5</v>
      </c>
      <c r="F11" s="10">
        <v>1</v>
      </c>
      <c r="G11" s="258">
        <v>0.5</v>
      </c>
      <c r="H11" s="194"/>
      <c r="I11" s="195"/>
      <c r="J11" s="196"/>
      <c r="K11" s="195"/>
      <c r="L11" s="194"/>
      <c r="M11" s="195"/>
      <c r="N11" s="194"/>
      <c r="O11" s="195"/>
    </row>
    <row r="12" spans="1:24" ht="16.5">
      <c r="B12" s="14" t="s">
        <v>48</v>
      </c>
      <c r="C12" s="10">
        <v>8</v>
      </c>
      <c r="D12" s="10">
        <v>5</v>
      </c>
      <c r="E12" s="258">
        <v>0.625</v>
      </c>
      <c r="F12" s="10">
        <v>3</v>
      </c>
      <c r="G12" s="258">
        <v>0.375</v>
      </c>
      <c r="H12" s="194"/>
      <c r="I12" s="195"/>
      <c r="J12" s="196"/>
      <c r="K12" s="195"/>
      <c r="L12" s="194"/>
      <c r="M12" s="195"/>
      <c r="N12" s="194"/>
      <c r="O12" s="195"/>
    </row>
    <row r="13" spans="1:24" ht="16.5">
      <c r="B13" s="14" t="s">
        <v>49</v>
      </c>
      <c r="C13" s="10">
        <v>0</v>
      </c>
      <c r="D13" s="10">
        <v>0</v>
      </c>
      <c r="E13" s="258">
        <v>0</v>
      </c>
      <c r="F13" s="10">
        <v>0</v>
      </c>
      <c r="G13" s="258">
        <v>0</v>
      </c>
      <c r="H13" s="194"/>
      <c r="I13" s="195"/>
      <c r="J13" s="196"/>
      <c r="K13" s="195"/>
      <c r="L13" s="194"/>
      <c r="M13" s="195"/>
      <c r="N13" s="194"/>
      <c r="O13" s="195"/>
    </row>
    <row r="14" spans="1:24" ht="16.5">
      <c r="B14" s="14" t="s">
        <v>50</v>
      </c>
      <c r="C14" s="10">
        <v>2</v>
      </c>
      <c r="D14" s="10">
        <v>2</v>
      </c>
      <c r="E14" s="258">
        <v>1</v>
      </c>
      <c r="F14" s="10">
        <v>0</v>
      </c>
      <c r="G14" s="258">
        <v>0</v>
      </c>
      <c r="H14" s="194"/>
      <c r="I14" s="195"/>
      <c r="J14" s="196"/>
      <c r="K14" s="195"/>
      <c r="L14" s="194"/>
      <c r="M14" s="195"/>
      <c r="N14" s="194"/>
      <c r="O14" s="195"/>
    </row>
    <row r="15" spans="1:24" ht="16.5">
      <c r="B15" s="14" t="s">
        <v>51</v>
      </c>
      <c r="C15" s="10">
        <v>0</v>
      </c>
      <c r="D15" s="10">
        <v>0</v>
      </c>
      <c r="E15" s="258">
        <v>0</v>
      </c>
      <c r="F15" s="10">
        <v>0</v>
      </c>
      <c r="G15" s="258">
        <v>0</v>
      </c>
      <c r="H15" s="194"/>
      <c r="I15" s="195"/>
      <c r="J15" s="196"/>
      <c r="K15" s="195"/>
      <c r="L15" s="194"/>
      <c r="M15" s="195"/>
      <c r="N15" s="194"/>
      <c r="O15" s="195"/>
    </row>
    <row r="16" spans="1:24" ht="16.5">
      <c r="B16" s="14" t="s">
        <v>52</v>
      </c>
      <c r="C16" s="10">
        <v>1</v>
      </c>
      <c r="D16" s="10">
        <v>0</v>
      </c>
      <c r="E16" s="258">
        <v>0</v>
      </c>
      <c r="F16" s="10">
        <v>1</v>
      </c>
      <c r="G16" s="258">
        <v>1</v>
      </c>
      <c r="H16" s="194"/>
      <c r="I16" s="195"/>
      <c r="J16" s="196"/>
      <c r="K16" s="195"/>
      <c r="L16" s="194"/>
      <c r="M16" s="195"/>
      <c r="N16" s="194"/>
      <c r="O16" s="195"/>
    </row>
    <row r="17" spans="2:15" ht="16.5">
      <c r="B17" s="14" t="s">
        <v>53</v>
      </c>
      <c r="C17" s="10">
        <v>1</v>
      </c>
      <c r="D17" s="10">
        <v>1</v>
      </c>
      <c r="E17" s="258">
        <v>1</v>
      </c>
      <c r="F17" s="10">
        <v>0</v>
      </c>
      <c r="G17" s="258">
        <v>0</v>
      </c>
      <c r="H17" s="194"/>
      <c r="I17" s="195"/>
      <c r="J17" s="196"/>
      <c r="K17" s="195"/>
      <c r="L17" s="194"/>
      <c r="M17" s="195"/>
      <c r="N17" s="194"/>
      <c r="O17" s="195"/>
    </row>
    <row r="18" spans="2:15" ht="16.5">
      <c r="B18" s="14" t="s">
        <v>54</v>
      </c>
      <c r="C18" s="10">
        <v>5</v>
      </c>
      <c r="D18" s="10">
        <v>3</v>
      </c>
      <c r="E18" s="258">
        <v>0.6</v>
      </c>
      <c r="F18" s="10">
        <v>2</v>
      </c>
      <c r="G18" s="258">
        <v>0.4</v>
      </c>
      <c r="H18" s="194"/>
      <c r="I18" s="195"/>
      <c r="J18" s="196"/>
      <c r="K18" s="195"/>
      <c r="L18" s="194"/>
      <c r="M18" s="195"/>
      <c r="N18" s="194"/>
      <c r="O18" s="195"/>
    </row>
    <row r="19" spans="2:15" ht="16.5">
      <c r="B19" s="14" t="s">
        <v>55</v>
      </c>
      <c r="C19" s="10">
        <v>3</v>
      </c>
      <c r="D19" s="10">
        <v>1</v>
      </c>
      <c r="E19" s="258">
        <v>0.33333333333333331</v>
      </c>
      <c r="F19" s="10">
        <v>2</v>
      </c>
      <c r="G19" s="258">
        <v>0.66666666666666663</v>
      </c>
      <c r="H19" s="194"/>
      <c r="I19" s="195"/>
      <c r="J19" s="196"/>
      <c r="K19" s="195"/>
      <c r="L19" s="194"/>
      <c r="M19" s="195"/>
      <c r="N19" s="194"/>
      <c r="O19" s="195"/>
    </row>
    <row r="20" spans="2:15" ht="16.5">
      <c r="B20" s="14" t="s">
        <v>56</v>
      </c>
      <c r="C20" s="10">
        <v>2</v>
      </c>
      <c r="D20" s="10">
        <v>1</v>
      </c>
      <c r="E20" s="258">
        <v>0.5</v>
      </c>
      <c r="F20" s="10">
        <v>1</v>
      </c>
      <c r="G20" s="258">
        <v>0.5</v>
      </c>
      <c r="H20" s="194"/>
      <c r="I20" s="195"/>
      <c r="J20" s="196"/>
      <c r="K20" s="195"/>
      <c r="L20" s="194"/>
      <c r="M20" s="195"/>
      <c r="N20" s="194"/>
      <c r="O20" s="195"/>
    </row>
    <row r="21" spans="2:15" ht="16.5">
      <c r="B21" s="14" t="s">
        <v>57</v>
      </c>
      <c r="C21" s="10">
        <v>0</v>
      </c>
      <c r="D21" s="10">
        <v>0</v>
      </c>
      <c r="E21" s="258">
        <v>0</v>
      </c>
      <c r="F21" s="10">
        <v>0</v>
      </c>
      <c r="G21" s="258">
        <v>0</v>
      </c>
      <c r="H21" s="194"/>
      <c r="I21" s="195"/>
      <c r="J21" s="196"/>
      <c r="K21" s="195"/>
      <c r="L21" s="194"/>
      <c r="M21" s="195"/>
      <c r="N21" s="194"/>
      <c r="O21" s="195"/>
    </row>
    <row r="22" spans="2:15" ht="16.5">
      <c r="B22" s="14" t="s">
        <v>58</v>
      </c>
      <c r="C22" s="10">
        <v>2</v>
      </c>
      <c r="D22" s="10">
        <v>0</v>
      </c>
      <c r="E22" s="258">
        <v>0</v>
      </c>
      <c r="F22" s="10">
        <v>2</v>
      </c>
      <c r="G22" s="258">
        <v>1</v>
      </c>
      <c r="H22" s="194"/>
      <c r="I22" s="195"/>
      <c r="J22" s="196"/>
      <c r="K22" s="195"/>
      <c r="L22" s="194"/>
      <c r="M22" s="195"/>
      <c r="N22" s="194"/>
      <c r="O22" s="195"/>
    </row>
    <row r="23" spans="2:15" ht="16.5">
      <c r="B23" s="14" t="s">
        <v>59</v>
      </c>
      <c r="C23" s="10">
        <v>5</v>
      </c>
      <c r="D23" s="10">
        <v>3</v>
      </c>
      <c r="E23" s="258">
        <v>0.6</v>
      </c>
      <c r="F23" s="10">
        <v>2</v>
      </c>
      <c r="G23" s="258">
        <v>0.4</v>
      </c>
      <c r="H23" s="194"/>
      <c r="I23" s="195"/>
      <c r="J23" s="196"/>
      <c r="K23" s="195"/>
      <c r="L23" s="194"/>
      <c r="M23" s="195"/>
      <c r="N23" s="194"/>
      <c r="O23" s="195"/>
    </row>
    <row r="24" spans="2:15" ht="16.5">
      <c r="B24" s="14" t="s">
        <v>60</v>
      </c>
      <c r="C24" s="10">
        <v>16</v>
      </c>
      <c r="D24" s="10">
        <v>11</v>
      </c>
      <c r="E24" s="258">
        <v>0.6875</v>
      </c>
      <c r="F24" s="10">
        <v>5</v>
      </c>
      <c r="G24" s="258">
        <v>0.3125</v>
      </c>
      <c r="H24" s="194"/>
      <c r="I24" s="195"/>
      <c r="J24" s="196"/>
      <c r="K24" s="195"/>
      <c r="L24" s="194"/>
      <c r="M24" s="195"/>
      <c r="N24" s="194"/>
      <c r="O24" s="195"/>
    </row>
    <row r="25" spans="2:15" ht="16.5">
      <c r="B25" s="14" t="s">
        <v>61</v>
      </c>
      <c r="C25" s="10">
        <v>18</v>
      </c>
      <c r="D25" s="10">
        <v>11</v>
      </c>
      <c r="E25" s="258">
        <v>0.61111111111111116</v>
      </c>
      <c r="F25" s="10">
        <v>7</v>
      </c>
      <c r="G25" s="258">
        <v>0.3888888888888889</v>
      </c>
      <c r="H25" s="194"/>
      <c r="I25" s="195"/>
      <c r="J25" s="196"/>
      <c r="K25" s="195"/>
      <c r="L25" s="194"/>
      <c r="M25" s="195"/>
      <c r="N25" s="194"/>
      <c r="O25" s="195"/>
    </row>
    <row r="26" spans="2:15" ht="16.5">
      <c r="B26" s="14" t="s">
        <v>62</v>
      </c>
      <c r="C26" s="10">
        <v>1</v>
      </c>
      <c r="D26" s="10">
        <v>1</v>
      </c>
      <c r="E26" s="258">
        <v>1</v>
      </c>
      <c r="F26" s="10">
        <v>0</v>
      </c>
      <c r="G26" s="258">
        <v>0</v>
      </c>
      <c r="H26" s="194"/>
      <c r="I26" s="195"/>
      <c r="J26" s="196"/>
      <c r="K26" s="195"/>
      <c r="L26" s="194"/>
      <c r="M26" s="195"/>
      <c r="N26" s="194"/>
      <c r="O26" s="195"/>
    </row>
    <row r="27" spans="2:15" ht="16.5">
      <c r="B27" s="14" t="s">
        <v>63</v>
      </c>
      <c r="C27" s="10">
        <v>15</v>
      </c>
      <c r="D27" s="10">
        <v>7</v>
      </c>
      <c r="E27" s="258">
        <v>0.46666666666666667</v>
      </c>
      <c r="F27" s="10">
        <v>8</v>
      </c>
      <c r="G27" s="258">
        <v>0.53333333333333333</v>
      </c>
      <c r="H27" s="194"/>
      <c r="I27" s="195"/>
      <c r="J27" s="196"/>
      <c r="K27" s="195"/>
      <c r="L27" s="194"/>
      <c r="M27" s="195"/>
      <c r="N27" s="194"/>
      <c r="O27" s="195"/>
    </row>
    <row r="28" spans="2:15" ht="16.5">
      <c r="B28" s="14" t="s">
        <v>64</v>
      </c>
      <c r="C28" s="10">
        <v>0</v>
      </c>
      <c r="D28" s="10">
        <v>0</v>
      </c>
      <c r="E28" s="258">
        <v>0</v>
      </c>
      <c r="F28" s="10">
        <v>0</v>
      </c>
      <c r="G28" s="258">
        <v>0</v>
      </c>
      <c r="H28" s="194"/>
      <c r="I28" s="195"/>
      <c r="J28" s="196"/>
      <c r="K28" s="195"/>
      <c r="L28" s="194"/>
      <c r="M28" s="195"/>
      <c r="N28" s="194"/>
      <c r="O28" s="195"/>
    </row>
    <row r="29" spans="2:15" ht="16.5">
      <c r="B29" s="14" t="s">
        <v>65</v>
      </c>
      <c r="C29" s="10">
        <v>1</v>
      </c>
      <c r="D29" s="10">
        <v>1</v>
      </c>
      <c r="E29" s="258">
        <v>1</v>
      </c>
      <c r="F29" s="10">
        <v>0</v>
      </c>
      <c r="G29" s="258">
        <v>0</v>
      </c>
      <c r="H29" s="194"/>
      <c r="I29" s="195"/>
      <c r="J29" s="196"/>
      <c r="K29" s="195"/>
      <c r="L29" s="194"/>
      <c r="M29" s="195"/>
      <c r="N29" s="194"/>
      <c r="O29" s="195"/>
    </row>
    <row r="30" spans="2:15" ht="16.5">
      <c r="B30" s="14" t="s">
        <v>66</v>
      </c>
      <c r="C30" s="10">
        <v>22</v>
      </c>
      <c r="D30" s="10">
        <v>13</v>
      </c>
      <c r="E30" s="258">
        <v>0.59090909090909094</v>
      </c>
      <c r="F30" s="10">
        <v>9</v>
      </c>
      <c r="G30" s="258">
        <v>0.40909090909090912</v>
      </c>
      <c r="H30" s="194"/>
      <c r="I30" s="195"/>
      <c r="J30" s="196"/>
      <c r="K30" s="195"/>
      <c r="L30" s="194"/>
      <c r="M30" s="195"/>
      <c r="N30" s="194"/>
      <c r="O30" s="195"/>
    </row>
    <row r="31" spans="2:15" ht="16.5">
      <c r="B31" s="14" t="s">
        <v>67</v>
      </c>
      <c r="C31" s="10">
        <v>8</v>
      </c>
      <c r="D31" s="10">
        <v>1</v>
      </c>
      <c r="E31" s="258">
        <v>0.125</v>
      </c>
      <c r="F31" s="10">
        <v>7</v>
      </c>
      <c r="G31" s="258">
        <v>0.875</v>
      </c>
      <c r="H31" s="194"/>
      <c r="I31" s="195"/>
      <c r="J31" s="196"/>
      <c r="K31" s="195"/>
      <c r="L31" s="194"/>
      <c r="M31" s="195"/>
      <c r="N31" s="194"/>
      <c r="O31" s="195"/>
    </row>
    <row r="32" spans="2:15" ht="16.5">
      <c r="B32" s="14" t="s">
        <v>68</v>
      </c>
      <c r="C32" s="10">
        <v>2</v>
      </c>
      <c r="D32" s="10">
        <v>1</v>
      </c>
      <c r="E32" s="258">
        <v>0.5</v>
      </c>
      <c r="F32" s="10">
        <v>1</v>
      </c>
      <c r="G32" s="258">
        <v>0.5</v>
      </c>
      <c r="H32" s="194"/>
      <c r="I32" s="195"/>
      <c r="J32" s="196"/>
      <c r="K32" s="195"/>
      <c r="L32" s="194"/>
      <c r="M32" s="195"/>
      <c r="N32" s="194"/>
      <c r="O32" s="195"/>
    </row>
    <row r="33" spans="2:20" ht="16.5">
      <c r="B33" s="64" t="s">
        <v>258</v>
      </c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6"/>
      <c r="S33" s="67"/>
    </row>
    <row r="34" spans="2:20">
      <c r="B34" s="135"/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T34" s="136"/>
    </row>
  </sheetData>
  <mergeCells count="5">
    <mergeCell ref="A1:U1"/>
    <mergeCell ref="B5:B7"/>
    <mergeCell ref="C5:G5"/>
    <mergeCell ref="D6:E6"/>
    <mergeCell ref="F6:G6"/>
  </mergeCells>
  <hyperlinks>
    <hyperlink ref="T3" location="'ÍNDICE '!A1" display="ÍNDICE"/>
    <hyperlink ref="X2" location="'ÍNDICE '!A1" display="ÍNDICE"/>
    <hyperlink ref="I5" location="'ÍNDICE '!A1" display="ÍNDICE"/>
  </hyperlinks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3"/>
  <sheetViews>
    <sheetView showGridLines="0" zoomScaleNormal="100" workbookViewId="0">
      <selection activeCell="F2" sqref="F2"/>
    </sheetView>
  </sheetViews>
  <sheetFormatPr baseColWidth="10" defaultRowHeight="15.75"/>
  <cols>
    <col min="2" max="2" width="27.5" customWidth="1"/>
    <col min="19" max="19" width="12.375" bestFit="1" customWidth="1"/>
  </cols>
  <sheetData>
    <row r="1" spans="2:22" ht="128.1" customHeight="1"/>
    <row r="2" spans="2:22">
      <c r="B2" s="135" t="s">
        <v>326</v>
      </c>
    </row>
    <row r="3" spans="2:22">
      <c r="B3" s="218" t="s">
        <v>309</v>
      </c>
    </row>
    <row r="5" spans="2:22">
      <c r="B5" s="376" t="s">
        <v>69</v>
      </c>
      <c r="C5" s="382" t="s">
        <v>243</v>
      </c>
      <c r="D5" s="382"/>
      <c r="E5" s="382"/>
      <c r="F5" s="382"/>
      <c r="G5" s="382"/>
      <c r="H5" s="382"/>
      <c r="I5" s="382" t="s">
        <v>244</v>
      </c>
      <c r="J5" s="382"/>
      <c r="K5" s="382"/>
      <c r="L5" s="382"/>
      <c r="M5" s="382"/>
      <c r="N5" s="382"/>
      <c r="O5" s="382"/>
      <c r="P5" s="382"/>
      <c r="Q5" s="382"/>
      <c r="R5" s="382"/>
      <c r="S5" s="381" t="s">
        <v>104</v>
      </c>
      <c r="T5" s="381"/>
      <c r="V5" s="139" t="s">
        <v>184</v>
      </c>
    </row>
    <row r="6" spans="2:22" ht="75.75" customHeight="1">
      <c r="B6" s="376"/>
      <c r="C6" s="380" t="s">
        <v>336</v>
      </c>
      <c r="D6" s="380"/>
      <c r="E6" s="380" t="s">
        <v>337</v>
      </c>
      <c r="F6" s="380"/>
      <c r="G6" s="380" t="s">
        <v>338</v>
      </c>
      <c r="H6" s="380"/>
      <c r="I6" s="380" t="s">
        <v>245</v>
      </c>
      <c r="J6" s="380"/>
      <c r="K6" s="380" t="s">
        <v>246</v>
      </c>
      <c r="L6" s="380"/>
      <c r="M6" s="380" t="s">
        <v>334</v>
      </c>
      <c r="N6" s="380"/>
      <c r="O6" s="380" t="s">
        <v>335</v>
      </c>
      <c r="P6" s="380"/>
      <c r="Q6" s="380" t="s">
        <v>255</v>
      </c>
      <c r="R6" s="380"/>
      <c r="S6" s="381"/>
      <c r="T6" s="381"/>
    </row>
    <row r="7" spans="2:22">
      <c r="B7" s="376"/>
      <c r="C7" s="189" t="s">
        <v>75</v>
      </c>
      <c r="D7" s="189" t="s">
        <v>76</v>
      </c>
      <c r="E7" s="189" t="s">
        <v>75</v>
      </c>
      <c r="F7" s="189" t="s">
        <v>76</v>
      </c>
      <c r="G7" s="189" t="s">
        <v>75</v>
      </c>
      <c r="H7" s="189" t="s">
        <v>76</v>
      </c>
      <c r="I7" s="189" t="s">
        <v>75</v>
      </c>
      <c r="J7" s="189" t="s">
        <v>76</v>
      </c>
      <c r="K7" s="205" t="s">
        <v>75</v>
      </c>
      <c r="L7" s="205" t="s">
        <v>76</v>
      </c>
      <c r="M7" s="189" t="s">
        <v>75</v>
      </c>
      <c r="N7" s="189" t="s">
        <v>76</v>
      </c>
      <c r="O7" s="189" t="s">
        <v>75</v>
      </c>
      <c r="P7" s="189" t="s">
        <v>76</v>
      </c>
      <c r="Q7" s="189" t="s">
        <v>75</v>
      </c>
      <c r="R7" s="189" t="s">
        <v>76</v>
      </c>
      <c r="S7" s="248" t="s">
        <v>88</v>
      </c>
      <c r="T7" s="248" t="s">
        <v>76</v>
      </c>
    </row>
    <row r="8" spans="2:22">
      <c r="B8" s="132" t="s">
        <v>77</v>
      </c>
      <c r="C8" s="22">
        <v>17</v>
      </c>
      <c r="D8" s="257">
        <v>5.0746268656716415E-2</v>
      </c>
      <c r="E8" s="22">
        <v>52</v>
      </c>
      <c r="F8" s="257">
        <v>0.15522388059701492</v>
      </c>
      <c r="G8" s="22">
        <v>266</v>
      </c>
      <c r="H8" s="257">
        <v>0.79402985074626864</v>
      </c>
      <c r="I8" s="22">
        <v>25</v>
      </c>
      <c r="J8" s="257">
        <v>7.4626865671641784E-2</v>
      </c>
      <c r="K8" s="22">
        <v>87</v>
      </c>
      <c r="L8" s="257">
        <v>0.25970149253731345</v>
      </c>
      <c r="M8" s="22">
        <v>25</v>
      </c>
      <c r="N8" s="257">
        <v>7.4626865671641784E-2</v>
      </c>
      <c r="O8" s="22">
        <v>146</v>
      </c>
      <c r="P8" s="257">
        <v>0.43582089552238806</v>
      </c>
      <c r="Q8" s="22">
        <v>52</v>
      </c>
      <c r="R8" s="257">
        <v>0.15522388059701492</v>
      </c>
      <c r="S8" s="274">
        <v>335</v>
      </c>
      <c r="T8" s="270">
        <v>1</v>
      </c>
    </row>
    <row r="9" spans="2:22" ht="16.5">
      <c r="B9" s="14" t="s">
        <v>45</v>
      </c>
      <c r="C9" s="10">
        <v>1</v>
      </c>
      <c r="D9" s="258">
        <v>7.6923076923076927E-2</v>
      </c>
      <c r="E9" s="10">
        <v>0</v>
      </c>
      <c r="F9" s="258">
        <v>0</v>
      </c>
      <c r="G9" s="10">
        <v>12</v>
      </c>
      <c r="H9" s="258">
        <v>0.92307692307692313</v>
      </c>
      <c r="I9" s="10">
        <v>1</v>
      </c>
      <c r="J9" s="258">
        <v>7.6923076923076927E-2</v>
      </c>
      <c r="K9" s="10">
        <v>1</v>
      </c>
      <c r="L9" s="258">
        <v>7.6923076923076927E-2</v>
      </c>
      <c r="M9" s="10">
        <v>1</v>
      </c>
      <c r="N9" s="258">
        <v>7.6923076923076927E-2</v>
      </c>
      <c r="O9" s="10">
        <v>3</v>
      </c>
      <c r="P9" s="258">
        <v>0.23076923076923078</v>
      </c>
      <c r="Q9" s="10">
        <v>7</v>
      </c>
      <c r="R9" s="258">
        <v>0.53846153846153844</v>
      </c>
      <c r="S9" s="274">
        <v>13</v>
      </c>
      <c r="T9" s="270">
        <v>1</v>
      </c>
    </row>
    <row r="10" spans="2:22" ht="16.5">
      <c r="B10" s="14" t="s">
        <v>46</v>
      </c>
      <c r="C10" s="10">
        <v>0</v>
      </c>
      <c r="D10" s="258">
        <v>0</v>
      </c>
      <c r="E10" s="10">
        <v>0</v>
      </c>
      <c r="F10" s="258">
        <v>0</v>
      </c>
      <c r="G10" s="10">
        <v>1</v>
      </c>
      <c r="H10" s="258">
        <v>1</v>
      </c>
      <c r="I10" s="10">
        <v>0</v>
      </c>
      <c r="J10" s="258">
        <v>0</v>
      </c>
      <c r="K10" s="10">
        <v>0</v>
      </c>
      <c r="L10" s="258">
        <v>0</v>
      </c>
      <c r="M10" s="10">
        <v>0</v>
      </c>
      <c r="N10" s="258">
        <v>0</v>
      </c>
      <c r="O10" s="10">
        <v>1</v>
      </c>
      <c r="P10" s="258">
        <v>1</v>
      </c>
      <c r="Q10" s="10">
        <v>0</v>
      </c>
      <c r="R10" s="258">
        <v>0</v>
      </c>
      <c r="S10" s="274">
        <v>1</v>
      </c>
      <c r="T10" s="270">
        <v>1</v>
      </c>
    </row>
    <row r="11" spans="2:22" ht="16.5">
      <c r="B11" s="14" t="s">
        <v>78</v>
      </c>
      <c r="C11" s="10">
        <v>0</v>
      </c>
      <c r="D11" s="258">
        <v>0</v>
      </c>
      <c r="E11" s="10">
        <v>0</v>
      </c>
      <c r="F11" s="258">
        <v>0</v>
      </c>
      <c r="G11" s="10">
        <v>3</v>
      </c>
      <c r="H11" s="258">
        <v>1</v>
      </c>
      <c r="I11" s="10">
        <v>0</v>
      </c>
      <c r="J11" s="258">
        <v>0</v>
      </c>
      <c r="K11" s="10">
        <v>1</v>
      </c>
      <c r="L11" s="258">
        <v>0.33333333333333331</v>
      </c>
      <c r="M11" s="10">
        <v>0</v>
      </c>
      <c r="N11" s="258">
        <v>0</v>
      </c>
      <c r="O11" s="10">
        <v>2</v>
      </c>
      <c r="P11" s="258">
        <v>0.66666666666666663</v>
      </c>
      <c r="Q11" s="10">
        <v>0</v>
      </c>
      <c r="R11" s="258">
        <v>0</v>
      </c>
      <c r="S11" s="274">
        <v>3</v>
      </c>
      <c r="T11" s="270">
        <v>1</v>
      </c>
    </row>
    <row r="12" spans="2:22" ht="16.5">
      <c r="B12" s="14" t="s">
        <v>48</v>
      </c>
      <c r="C12" s="10">
        <v>1</v>
      </c>
      <c r="D12" s="258">
        <v>4.7619047619047616E-2</v>
      </c>
      <c r="E12" s="10">
        <v>0</v>
      </c>
      <c r="F12" s="258">
        <v>0</v>
      </c>
      <c r="G12" s="10">
        <v>20</v>
      </c>
      <c r="H12" s="258">
        <v>0.95238095238095233</v>
      </c>
      <c r="I12" s="10">
        <v>0</v>
      </c>
      <c r="J12" s="258">
        <v>0</v>
      </c>
      <c r="K12" s="10">
        <v>5</v>
      </c>
      <c r="L12" s="258">
        <v>0.23809523809523808</v>
      </c>
      <c r="M12" s="10">
        <v>1</v>
      </c>
      <c r="N12" s="258">
        <v>4.7619047619047616E-2</v>
      </c>
      <c r="O12" s="10">
        <v>9</v>
      </c>
      <c r="P12" s="258">
        <v>0.42857142857142855</v>
      </c>
      <c r="Q12" s="10">
        <v>6</v>
      </c>
      <c r="R12" s="258">
        <v>0.2857142857142857</v>
      </c>
      <c r="S12" s="274">
        <v>21</v>
      </c>
      <c r="T12" s="270">
        <v>0.99999999999999989</v>
      </c>
    </row>
    <row r="13" spans="2:22" ht="16.5">
      <c r="B13" s="14" t="s">
        <v>49</v>
      </c>
      <c r="C13" s="10">
        <v>1</v>
      </c>
      <c r="D13" s="258">
        <v>0.33333333333333331</v>
      </c>
      <c r="E13" s="10">
        <v>0</v>
      </c>
      <c r="F13" s="258">
        <v>0</v>
      </c>
      <c r="G13" s="10">
        <v>2</v>
      </c>
      <c r="H13" s="258">
        <v>0.66666666666666663</v>
      </c>
      <c r="I13" s="10">
        <v>0</v>
      </c>
      <c r="J13" s="258">
        <v>0</v>
      </c>
      <c r="K13" s="10">
        <v>0</v>
      </c>
      <c r="L13" s="258">
        <v>0</v>
      </c>
      <c r="M13" s="10">
        <v>0</v>
      </c>
      <c r="N13" s="258">
        <v>0</v>
      </c>
      <c r="O13" s="10">
        <v>2</v>
      </c>
      <c r="P13" s="258">
        <v>0.66666666666666663</v>
      </c>
      <c r="Q13" s="10">
        <v>1</v>
      </c>
      <c r="R13" s="258">
        <v>0.33333333333333331</v>
      </c>
      <c r="S13" s="274">
        <v>3</v>
      </c>
      <c r="T13" s="270">
        <v>1</v>
      </c>
    </row>
    <row r="14" spans="2:22" ht="16.5">
      <c r="B14" s="14" t="s">
        <v>50</v>
      </c>
      <c r="C14" s="10">
        <v>1</v>
      </c>
      <c r="D14" s="258">
        <v>0.2</v>
      </c>
      <c r="E14" s="10">
        <v>0</v>
      </c>
      <c r="F14" s="258">
        <v>0</v>
      </c>
      <c r="G14" s="10">
        <v>4</v>
      </c>
      <c r="H14" s="258">
        <v>0.8</v>
      </c>
      <c r="I14" s="10">
        <v>0</v>
      </c>
      <c r="J14" s="258">
        <v>0</v>
      </c>
      <c r="K14" s="10">
        <v>0</v>
      </c>
      <c r="L14" s="258">
        <v>0</v>
      </c>
      <c r="M14" s="10">
        <v>0</v>
      </c>
      <c r="N14" s="258">
        <v>0</v>
      </c>
      <c r="O14" s="10">
        <v>0</v>
      </c>
      <c r="P14" s="258">
        <v>0</v>
      </c>
      <c r="Q14" s="10">
        <v>5</v>
      </c>
      <c r="R14" s="258">
        <v>1</v>
      </c>
      <c r="S14" s="274">
        <v>5</v>
      </c>
      <c r="T14" s="270">
        <v>1</v>
      </c>
    </row>
    <row r="15" spans="2:22" ht="16.5">
      <c r="B15" s="14" t="s">
        <v>51</v>
      </c>
      <c r="C15" s="10">
        <v>0</v>
      </c>
      <c r="D15" s="258">
        <v>0</v>
      </c>
      <c r="E15" s="10">
        <v>0</v>
      </c>
      <c r="F15" s="258">
        <v>0</v>
      </c>
      <c r="G15" s="10">
        <v>3</v>
      </c>
      <c r="H15" s="258">
        <v>1</v>
      </c>
      <c r="I15" s="10">
        <v>0</v>
      </c>
      <c r="J15" s="258">
        <v>0</v>
      </c>
      <c r="K15" s="10">
        <v>3</v>
      </c>
      <c r="L15" s="258">
        <v>1</v>
      </c>
      <c r="M15" s="10">
        <v>0</v>
      </c>
      <c r="N15" s="258">
        <v>0</v>
      </c>
      <c r="O15" s="10">
        <v>0</v>
      </c>
      <c r="P15" s="258">
        <v>0</v>
      </c>
      <c r="Q15" s="10">
        <v>0</v>
      </c>
      <c r="R15" s="258">
        <v>0</v>
      </c>
      <c r="S15" s="274">
        <v>3</v>
      </c>
      <c r="T15" s="270">
        <v>1</v>
      </c>
    </row>
    <row r="16" spans="2:22" ht="16.5">
      <c r="B16" s="14" t="s">
        <v>52</v>
      </c>
      <c r="C16" s="10">
        <v>0</v>
      </c>
      <c r="D16" s="258">
        <v>0</v>
      </c>
      <c r="E16" s="10">
        <v>3</v>
      </c>
      <c r="F16" s="258">
        <v>0.75</v>
      </c>
      <c r="G16" s="10">
        <v>1</v>
      </c>
      <c r="H16" s="258">
        <v>0.25</v>
      </c>
      <c r="I16" s="10">
        <v>0</v>
      </c>
      <c r="J16" s="258">
        <v>0</v>
      </c>
      <c r="K16" s="10">
        <v>0</v>
      </c>
      <c r="L16" s="258">
        <v>0</v>
      </c>
      <c r="M16" s="10">
        <v>0</v>
      </c>
      <c r="N16" s="258">
        <v>0</v>
      </c>
      <c r="O16" s="10">
        <v>3</v>
      </c>
      <c r="P16" s="258">
        <v>0.75</v>
      </c>
      <c r="Q16" s="10">
        <v>1</v>
      </c>
      <c r="R16" s="258">
        <v>0.25</v>
      </c>
      <c r="S16" s="274">
        <v>4</v>
      </c>
      <c r="T16" s="270">
        <v>1</v>
      </c>
    </row>
    <row r="17" spans="2:20" ht="16.5">
      <c r="B17" s="14" t="s">
        <v>53</v>
      </c>
      <c r="C17" s="10">
        <v>0</v>
      </c>
      <c r="D17" s="258">
        <v>0</v>
      </c>
      <c r="E17" s="10">
        <v>0</v>
      </c>
      <c r="F17" s="258">
        <v>0</v>
      </c>
      <c r="G17" s="10">
        <v>1</v>
      </c>
      <c r="H17" s="258">
        <v>1</v>
      </c>
      <c r="I17" s="10">
        <v>0</v>
      </c>
      <c r="J17" s="258">
        <v>0</v>
      </c>
      <c r="K17" s="10">
        <v>0</v>
      </c>
      <c r="L17" s="258">
        <v>0</v>
      </c>
      <c r="M17" s="10">
        <v>0</v>
      </c>
      <c r="N17" s="258">
        <v>0</v>
      </c>
      <c r="O17" s="10">
        <v>1</v>
      </c>
      <c r="P17" s="258">
        <v>1</v>
      </c>
      <c r="Q17" s="10">
        <v>0</v>
      </c>
      <c r="R17" s="258">
        <v>0</v>
      </c>
      <c r="S17" s="274">
        <v>1</v>
      </c>
      <c r="T17" s="270">
        <v>1</v>
      </c>
    </row>
    <row r="18" spans="2:20" ht="16.5">
      <c r="B18" s="14" t="s">
        <v>54</v>
      </c>
      <c r="C18" s="10">
        <v>1</v>
      </c>
      <c r="D18" s="258">
        <v>5.8823529411764705E-2</v>
      </c>
      <c r="E18" s="10">
        <v>0</v>
      </c>
      <c r="F18" s="258">
        <v>0</v>
      </c>
      <c r="G18" s="10">
        <v>16</v>
      </c>
      <c r="H18" s="258">
        <v>0.94117647058823528</v>
      </c>
      <c r="I18" s="10">
        <v>0</v>
      </c>
      <c r="J18" s="258">
        <v>0</v>
      </c>
      <c r="K18" s="10">
        <v>3</v>
      </c>
      <c r="L18" s="258">
        <v>0.17647058823529413</v>
      </c>
      <c r="M18" s="10">
        <v>1</v>
      </c>
      <c r="N18" s="258">
        <v>5.8823529411764705E-2</v>
      </c>
      <c r="O18" s="10">
        <v>13</v>
      </c>
      <c r="P18" s="258">
        <v>0.76470588235294112</v>
      </c>
      <c r="Q18" s="10">
        <v>0</v>
      </c>
      <c r="R18" s="258">
        <v>0</v>
      </c>
      <c r="S18" s="274">
        <v>17</v>
      </c>
      <c r="T18" s="270">
        <v>1</v>
      </c>
    </row>
    <row r="19" spans="2:20" ht="16.5">
      <c r="B19" s="14" t="s">
        <v>55</v>
      </c>
      <c r="C19" s="10">
        <v>0</v>
      </c>
      <c r="D19" s="258">
        <v>0</v>
      </c>
      <c r="E19" s="10">
        <v>0</v>
      </c>
      <c r="F19" s="258">
        <v>0</v>
      </c>
      <c r="G19" s="10">
        <v>3</v>
      </c>
      <c r="H19" s="258">
        <v>1</v>
      </c>
      <c r="I19" s="10">
        <v>0</v>
      </c>
      <c r="J19" s="258">
        <v>0</v>
      </c>
      <c r="K19" s="10">
        <v>0</v>
      </c>
      <c r="L19" s="258">
        <v>0</v>
      </c>
      <c r="M19" s="10">
        <v>0</v>
      </c>
      <c r="N19" s="258">
        <v>0</v>
      </c>
      <c r="O19" s="10">
        <v>0</v>
      </c>
      <c r="P19" s="258">
        <v>0</v>
      </c>
      <c r="Q19" s="10">
        <v>3</v>
      </c>
      <c r="R19" s="258">
        <v>1</v>
      </c>
      <c r="S19" s="274">
        <v>3</v>
      </c>
      <c r="T19" s="270">
        <v>1</v>
      </c>
    </row>
    <row r="20" spans="2:20" ht="16.5">
      <c r="B20" s="14" t="s">
        <v>56</v>
      </c>
      <c r="C20" s="10">
        <v>1</v>
      </c>
      <c r="D20" s="258">
        <v>0.25</v>
      </c>
      <c r="E20" s="10">
        <v>1</v>
      </c>
      <c r="F20" s="258">
        <v>0.25</v>
      </c>
      <c r="G20" s="10">
        <v>2</v>
      </c>
      <c r="H20" s="258">
        <v>0.5</v>
      </c>
      <c r="I20" s="10">
        <v>0</v>
      </c>
      <c r="J20" s="258">
        <v>0</v>
      </c>
      <c r="K20" s="10">
        <v>0</v>
      </c>
      <c r="L20" s="258">
        <v>0</v>
      </c>
      <c r="M20" s="10">
        <v>0</v>
      </c>
      <c r="N20" s="258">
        <v>0</v>
      </c>
      <c r="O20" s="10">
        <v>2</v>
      </c>
      <c r="P20" s="258">
        <v>0.5</v>
      </c>
      <c r="Q20" s="10">
        <v>2</v>
      </c>
      <c r="R20" s="258">
        <v>0.5</v>
      </c>
      <c r="S20" s="274">
        <v>4</v>
      </c>
      <c r="T20" s="270">
        <v>1</v>
      </c>
    </row>
    <row r="21" spans="2:20" ht="16.5">
      <c r="B21" s="14" t="s">
        <v>57</v>
      </c>
      <c r="C21" s="10">
        <v>1</v>
      </c>
      <c r="D21" s="258">
        <v>5.5555555555555552E-2</v>
      </c>
      <c r="E21" s="10">
        <v>17</v>
      </c>
      <c r="F21" s="258">
        <v>0.94444444444444442</v>
      </c>
      <c r="G21" s="10">
        <v>0</v>
      </c>
      <c r="H21" s="258">
        <v>0</v>
      </c>
      <c r="I21" s="10">
        <v>0</v>
      </c>
      <c r="J21" s="258">
        <v>0</v>
      </c>
      <c r="K21" s="10">
        <v>0</v>
      </c>
      <c r="L21" s="258">
        <v>0</v>
      </c>
      <c r="M21" s="10">
        <v>0</v>
      </c>
      <c r="N21" s="258">
        <v>0</v>
      </c>
      <c r="O21" s="10">
        <v>17</v>
      </c>
      <c r="P21" s="258">
        <v>0.94444444444444442</v>
      </c>
      <c r="Q21" s="10">
        <v>1</v>
      </c>
      <c r="R21" s="258">
        <v>5.5555555555555552E-2</v>
      </c>
      <c r="S21" s="274">
        <v>18</v>
      </c>
      <c r="T21" s="270">
        <v>1</v>
      </c>
    </row>
    <row r="22" spans="2:20" ht="16.5">
      <c r="B22" s="14" t="s">
        <v>58</v>
      </c>
      <c r="C22" s="10">
        <v>1</v>
      </c>
      <c r="D22" s="258">
        <v>4.5454545454545456E-2</v>
      </c>
      <c r="E22" s="10">
        <v>0</v>
      </c>
      <c r="F22" s="258">
        <v>0</v>
      </c>
      <c r="G22" s="10">
        <v>21</v>
      </c>
      <c r="H22" s="258">
        <v>0.95454545454545459</v>
      </c>
      <c r="I22" s="10">
        <v>0</v>
      </c>
      <c r="J22" s="258">
        <v>0</v>
      </c>
      <c r="K22" s="10">
        <v>1</v>
      </c>
      <c r="L22" s="258">
        <v>4.5454545454545456E-2</v>
      </c>
      <c r="M22" s="10">
        <v>0</v>
      </c>
      <c r="N22" s="258">
        <v>0</v>
      </c>
      <c r="O22" s="10">
        <v>8</v>
      </c>
      <c r="P22" s="258">
        <v>0.36363636363636365</v>
      </c>
      <c r="Q22" s="10">
        <v>13</v>
      </c>
      <c r="R22" s="258">
        <v>0.59090909090909094</v>
      </c>
      <c r="S22" s="274">
        <v>22</v>
      </c>
      <c r="T22" s="270">
        <v>1</v>
      </c>
    </row>
    <row r="23" spans="2:20" ht="16.5">
      <c r="B23" s="14" t="s">
        <v>59</v>
      </c>
      <c r="C23" s="10">
        <v>1</v>
      </c>
      <c r="D23" s="258">
        <v>9.0909090909090912E-2</v>
      </c>
      <c r="E23" s="10">
        <v>0</v>
      </c>
      <c r="F23" s="258">
        <v>0</v>
      </c>
      <c r="G23" s="10">
        <v>10</v>
      </c>
      <c r="H23" s="258">
        <v>0.90909090909090906</v>
      </c>
      <c r="I23" s="10">
        <v>5</v>
      </c>
      <c r="J23" s="258">
        <v>0.45454545454545453</v>
      </c>
      <c r="K23" s="10">
        <v>2</v>
      </c>
      <c r="L23" s="258">
        <v>0.18181818181818182</v>
      </c>
      <c r="M23" s="10">
        <v>1</v>
      </c>
      <c r="N23" s="258">
        <v>9.0909090909090912E-2</v>
      </c>
      <c r="O23" s="10">
        <v>3</v>
      </c>
      <c r="P23" s="258">
        <v>0.27272727272727271</v>
      </c>
      <c r="Q23" s="10">
        <v>0</v>
      </c>
      <c r="R23" s="258">
        <v>0</v>
      </c>
      <c r="S23" s="274">
        <v>11</v>
      </c>
      <c r="T23" s="270">
        <v>1</v>
      </c>
    </row>
    <row r="24" spans="2:20" ht="16.5">
      <c r="B24" s="14" t="s">
        <v>60</v>
      </c>
      <c r="C24" s="10">
        <v>1</v>
      </c>
      <c r="D24" s="258">
        <v>4.5454545454545456E-2</v>
      </c>
      <c r="E24" s="10">
        <v>11</v>
      </c>
      <c r="F24" s="258">
        <v>0.5</v>
      </c>
      <c r="G24" s="10">
        <v>10</v>
      </c>
      <c r="H24" s="258">
        <v>0.45454545454545453</v>
      </c>
      <c r="I24" s="10">
        <v>0</v>
      </c>
      <c r="J24" s="258">
        <v>0</v>
      </c>
      <c r="K24" s="10">
        <v>6</v>
      </c>
      <c r="L24" s="258">
        <v>0.27272727272727271</v>
      </c>
      <c r="M24" s="10">
        <v>5</v>
      </c>
      <c r="N24" s="258">
        <v>0.22727272727272727</v>
      </c>
      <c r="O24" s="10">
        <v>11</v>
      </c>
      <c r="P24" s="258">
        <v>0.5</v>
      </c>
      <c r="Q24" s="10">
        <v>0</v>
      </c>
      <c r="R24" s="258">
        <v>0</v>
      </c>
      <c r="S24" s="274">
        <v>22</v>
      </c>
      <c r="T24" s="270">
        <v>1</v>
      </c>
    </row>
    <row r="25" spans="2:20" ht="16.5">
      <c r="B25" s="14" t="s">
        <v>61</v>
      </c>
      <c r="C25" s="10">
        <v>2</v>
      </c>
      <c r="D25" s="258">
        <v>6.4516129032258063E-2</v>
      </c>
      <c r="E25" s="10">
        <v>15</v>
      </c>
      <c r="F25" s="258">
        <v>0.4838709677419355</v>
      </c>
      <c r="G25" s="10">
        <v>14</v>
      </c>
      <c r="H25" s="258">
        <v>0.45161290322580644</v>
      </c>
      <c r="I25" s="10">
        <v>3</v>
      </c>
      <c r="J25" s="258">
        <v>9.6774193548387094E-2</v>
      </c>
      <c r="K25" s="10">
        <v>4</v>
      </c>
      <c r="L25" s="258">
        <v>0.12903225806451613</v>
      </c>
      <c r="M25" s="10">
        <v>7</v>
      </c>
      <c r="N25" s="258">
        <v>0.22580645161290322</v>
      </c>
      <c r="O25" s="10">
        <v>17</v>
      </c>
      <c r="P25" s="258">
        <v>0.54838709677419351</v>
      </c>
      <c r="Q25" s="10">
        <v>0</v>
      </c>
      <c r="R25" s="258">
        <v>0</v>
      </c>
      <c r="S25" s="274">
        <v>31</v>
      </c>
      <c r="T25" s="270">
        <v>1</v>
      </c>
    </row>
    <row r="26" spans="2:20" ht="16.5">
      <c r="B26" s="14" t="s">
        <v>62</v>
      </c>
      <c r="C26" s="10">
        <v>0</v>
      </c>
      <c r="D26" s="258">
        <v>0</v>
      </c>
      <c r="E26" s="10">
        <v>3</v>
      </c>
      <c r="F26" s="258">
        <v>0.23076923076923078</v>
      </c>
      <c r="G26" s="10">
        <v>10</v>
      </c>
      <c r="H26" s="258">
        <v>0.76923076923076927</v>
      </c>
      <c r="I26" s="10">
        <v>0</v>
      </c>
      <c r="J26" s="258">
        <v>0</v>
      </c>
      <c r="K26" s="10">
        <v>2</v>
      </c>
      <c r="L26" s="258">
        <v>0.15384615384615385</v>
      </c>
      <c r="M26" s="10">
        <v>1</v>
      </c>
      <c r="N26" s="258">
        <v>7.6923076923076927E-2</v>
      </c>
      <c r="O26" s="10">
        <v>7</v>
      </c>
      <c r="P26" s="258">
        <v>0.53846153846153844</v>
      </c>
      <c r="Q26" s="10">
        <v>3</v>
      </c>
      <c r="R26" s="258">
        <v>0.23076923076923078</v>
      </c>
      <c r="S26" s="274">
        <v>13</v>
      </c>
      <c r="T26" s="270">
        <v>1</v>
      </c>
    </row>
    <row r="27" spans="2:20" ht="16.5">
      <c r="B27" s="14" t="s">
        <v>63</v>
      </c>
      <c r="C27" s="10">
        <v>3</v>
      </c>
      <c r="D27" s="258">
        <v>0.13636363636363635</v>
      </c>
      <c r="E27" s="10">
        <v>0</v>
      </c>
      <c r="F27" s="258">
        <v>0</v>
      </c>
      <c r="G27" s="10">
        <v>19</v>
      </c>
      <c r="H27" s="258">
        <v>0.86363636363636365</v>
      </c>
      <c r="I27" s="10">
        <v>0</v>
      </c>
      <c r="J27" s="258">
        <v>0</v>
      </c>
      <c r="K27" s="10">
        <v>3</v>
      </c>
      <c r="L27" s="258">
        <v>0.13636363636363635</v>
      </c>
      <c r="M27" s="10">
        <v>5</v>
      </c>
      <c r="N27" s="258">
        <v>0.22727272727272727</v>
      </c>
      <c r="O27" s="10">
        <v>11</v>
      </c>
      <c r="P27" s="258">
        <v>0.5</v>
      </c>
      <c r="Q27" s="10">
        <v>3</v>
      </c>
      <c r="R27" s="258">
        <v>0.13636363636363635</v>
      </c>
      <c r="S27" s="274">
        <v>22</v>
      </c>
      <c r="T27" s="270">
        <v>1</v>
      </c>
    </row>
    <row r="28" spans="2:20" ht="16.5">
      <c r="B28" s="14" t="s">
        <v>64</v>
      </c>
      <c r="C28" s="10">
        <v>1</v>
      </c>
      <c r="D28" s="258">
        <v>0.33333333333333331</v>
      </c>
      <c r="E28" s="10">
        <v>1</v>
      </c>
      <c r="F28" s="258">
        <v>0.33333333333333331</v>
      </c>
      <c r="G28" s="10">
        <v>1</v>
      </c>
      <c r="H28" s="258">
        <v>0.33333333333333331</v>
      </c>
      <c r="I28" s="10">
        <v>0</v>
      </c>
      <c r="J28" s="258">
        <v>0</v>
      </c>
      <c r="K28" s="10">
        <v>0</v>
      </c>
      <c r="L28" s="258">
        <v>0</v>
      </c>
      <c r="M28" s="10">
        <v>0</v>
      </c>
      <c r="N28" s="258">
        <v>0</v>
      </c>
      <c r="O28" s="10">
        <v>3</v>
      </c>
      <c r="P28" s="258">
        <v>1</v>
      </c>
      <c r="Q28" s="10">
        <v>0</v>
      </c>
      <c r="R28" s="258">
        <v>0</v>
      </c>
      <c r="S28" s="274">
        <v>3</v>
      </c>
      <c r="T28" s="270">
        <v>1</v>
      </c>
    </row>
    <row r="29" spans="2:20" ht="18" customHeight="1">
      <c r="B29" s="14" t="s">
        <v>65</v>
      </c>
      <c r="C29" s="10">
        <v>0</v>
      </c>
      <c r="D29" s="258">
        <v>0</v>
      </c>
      <c r="E29" s="10">
        <v>0</v>
      </c>
      <c r="F29" s="258">
        <v>0</v>
      </c>
      <c r="G29" s="10">
        <v>2</v>
      </c>
      <c r="H29" s="258">
        <v>1</v>
      </c>
      <c r="I29" s="10">
        <v>0</v>
      </c>
      <c r="J29" s="258">
        <v>0</v>
      </c>
      <c r="K29" s="10">
        <v>0</v>
      </c>
      <c r="L29" s="258">
        <v>0</v>
      </c>
      <c r="M29" s="10">
        <v>0</v>
      </c>
      <c r="N29" s="258">
        <v>0</v>
      </c>
      <c r="O29" s="10">
        <v>2</v>
      </c>
      <c r="P29" s="258">
        <v>1</v>
      </c>
      <c r="Q29" s="10">
        <v>0</v>
      </c>
      <c r="R29" s="258">
        <v>0</v>
      </c>
      <c r="S29" s="274">
        <v>2</v>
      </c>
      <c r="T29" s="270">
        <v>1</v>
      </c>
    </row>
    <row r="30" spans="2:20" ht="16.5">
      <c r="B30" s="14" t="s">
        <v>66</v>
      </c>
      <c r="C30" s="10">
        <v>1</v>
      </c>
      <c r="D30" s="258">
        <v>1.8181818181818181E-2</v>
      </c>
      <c r="E30" s="10">
        <v>1</v>
      </c>
      <c r="F30" s="258">
        <v>1.8181818181818181E-2</v>
      </c>
      <c r="G30" s="10">
        <v>53</v>
      </c>
      <c r="H30" s="258">
        <v>0.96363636363636362</v>
      </c>
      <c r="I30" s="10">
        <v>1</v>
      </c>
      <c r="J30" s="258">
        <v>1.8181818181818181E-2</v>
      </c>
      <c r="K30" s="10">
        <v>31</v>
      </c>
      <c r="L30" s="258">
        <v>0.5636363636363636</v>
      </c>
      <c r="M30" s="10">
        <v>3</v>
      </c>
      <c r="N30" s="258">
        <v>5.4545454545454543E-2</v>
      </c>
      <c r="O30" s="10">
        <v>19</v>
      </c>
      <c r="P30" s="258">
        <v>0.34545454545454546</v>
      </c>
      <c r="Q30" s="10">
        <v>1</v>
      </c>
      <c r="R30" s="258">
        <v>1.8181818181818181E-2</v>
      </c>
      <c r="S30" s="274">
        <v>55</v>
      </c>
      <c r="T30" s="270">
        <v>1</v>
      </c>
    </row>
    <row r="31" spans="2:20" ht="16.5">
      <c r="B31" s="14" t="s">
        <v>67</v>
      </c>
      <c r="C31" s="10">
        <v>0</v>
      </c>
      <c r="D31" s="258">
        <v>0</v>
      </c>
      <c r="E31" s="10">
        <v>0</v>
      </c>
      <c r="F31" s="258">
        <v>0</v>
      </c>
      <c r="G31" s="10">
        <v>52</v>
      </c>
      <c r="H31" s="258">
        <v>1</v>
      </c>
      <c r="I31" s="10">
        <v>15</v>
      </c>
      <c r="J31" s="258">
        <v>0.28846153846153844</v>
      </c>
      <c r="K31" s="10">
        <v>25</v>
      </c>
      <c r="L31" s="258">
        <v>0.48076923076923078</v>
      </c>
      <c r="M31" s="10">
        <v>0</v>
      </c>
      <c r="N31" s="258">
        <v>0</v>
      </c>
      <c r="O31" s="10">
        <v>6</v>
      </c>
      <c r="P31" s="258">
        <v>0.11538461538461539</v>
      </c>
      <c r="Q31" s="10">
        <v>6</v>
      </c>
      <c r="R31" s="258">
        <v>0.11538461538461539</v>
      </c>
      <c r="S31" s="274">
        <v>52</v>
      </c>
      <c r="T31" s="270">
        <v>1</v>
      </c>
    </row>
    <row r="32" spans="2:20" ht="16.5">
      <c r="B32" s="14" t="s">
        <v>68</v>
      </c>
      <c r="C32" s="10">
        <v>0</v>
      </c>
      <c r="D32" s="258">
        <v>0</v>
      </c>
      <c r="E32" s="10">
        <v>0</v>
      </c>
      <c r="F32" s="258">
        <v>0</v>
      </c>
      <c r="G32" s="10">
        <v>6</v>
      </c>
      <c r="H32" s="258">
        <v>1</v>
      </c>
      <c r="I32" s="10">
        <v>0</v>
      </c>
      <c r="J32" s="258">
        <v>0</v>
      </c>
      <c r="K32" s="10">
        <v>0</v>
      </c>
      <c r="L32" s="258">
        <v>0</v>
      </c>
      <c r="M32" s="10">
        <v>0</v>
      </c>
      <c r="N32" s="258">
        <v>0</v>
      </c>
      <c r="O32" s="10">
        <v>6</v>
      </c>
      <c r="P32" s="258">
        <v>1</v>
      </c>
      <c r="Q32" s="10">
        <v>0</v>
      </c>
      <c r="R32" s="258">
        <v>0</v>
      </c>
      <c r="S32" s="274">
        <v>6</v>
      </c>
      <c r="T32" s="270">
        <v>1</v>
      </c>
    </row>
    <row r="33" spans="2:24" ht="16.5">
      <c r="B33" s="64" t="s">
        <v>258</v>
      </c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336"/>
      <c r="T33" s="272"/>
      <c r="U33" s="65"/>
      <c r="V33" s="65"/>
      <c r="W33" s="66"/>
      <c r="X33" s="67"/>
    </row>
  </sheetData>
  <mergeCells count="12">
    <mergeCell ref="S5:T6"/>
    <mergeCell ref="B5:B7"/>
    <mergeCell ref="C5:H5"/>
    <mergeCell ref="I5:R5"/>
    <mergeCell ref="C6:D6"/>
    <mergeCell ref="E6:F6"/>
    <mergeCell ref="G6:H6"/>
    <mergeCell ref="I6:J6"/>
    <mergeCell ref="M6:N6"/>
    <mergeCell ref="O6:P6"/>
    <mergeCell ref="Q6:R6"/>
    <mergeCell ref="K6:L6"/>
  </mergeCells>
  <hyperlinks>
    <hyperlink ref="V5" location="'ÍNDICE '!A1" display="ÍNDICE"/>
  </hyperlinks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showGridLines="0" zoomScaleNormal="100" workbookViewId="0">
      <selection activeCell="I6" sqref="I6"/>
    </sheetView>
  </sheetViews>
  <sheetFormatPr baseColWidth="10" defaultRowHeight="15.75"/>
  <cols>
    <col min="2" max="2" width="29.875" customWidth="1"/>
    <col min="5" max="5" width="12.5" customWidth="1"/>
  </cols>
  <sheetData>
    <row r="1" spans="1:27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  <c r="AA1" s="375"/>
    </row>
    <row r="2" spans="1:27">
      <c r="B2" s="135" t="s">
        <v>327</v>
      </c>
      <c r="C2" s="134"/>
      <c r="D2" s="173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</row>
    <row r="3" spans="1:27">
      <c r="B3" s="135" t="s">
        <v>219</v>
      </c>
      <c r="C3" s="134"/>
      <c r="D3" s="173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</row>
    <row r="4" spans="1:27">
      <c r="J4" s="141"/>
    </row>
    <row r="5" spans="1:27">
      <c r="B5" s="382" t="s">
        <v>69</v>
      </c>
      <c r="C5" s="398" t="s">
        <v>103</v>
      </c>
      <c r="D5" s="399"/>
      <c r="E5" s="399"/>
      <c r="F5" s="399"/>
      <c r="G5" s="400"/>
      <c r="H5" s="382" t="s">
        <v>104</v>
      </c>
      <c r="J5" s="139" t="s">
        <v>184</v>
      </c>
    </row>
    <row r="6" spans="1:27" ht="27">
      <c r="B6" s="382"/>
      <c r="C6" s="31" t="s">
        <v>105</v>
      </c>
      <c r="D6" s="174" t="s">
        <v>236</v>
      </c>
      <c r="E6" s="29" t="s">
        <v>106</v>
      </c>
      <c r="F6" s="31" t="s">
        <v>107</v>
      </c>
      <c r="G6" s="29" t="s">
        <v>108</v>
      </c>
      <c r="H6" s="382"/>
    </row>
    <row r="7" spans="1:27">
      <c r="B7" s="33" t="s">
        <v>77</v>
      </c>
      <c r="C7" s="34">
        <v>10</v>
      </c>
      <c r="D7" s="34">
        <v>54</v>
      </c>
      <c r="E7" s="34">
        <v>16</v>
      </c>
      <c r="F7" s="34">
        <v>7</v>
      </c>
      <c r="G7" s="34">
        <v>6</v>
      </c>
      <c r="H7" s="34">
        <v>93</v>
      </c>
    </row>
    <row r="8" spans="1:27" ht="16.5">
      <c r="B8" s="18" t="s">
        <v>45</v>
      </c>
      <c r="C8" s="35">
        <v>1</v>
      </c>
      <c r="D8" s="35">
        <v>8</v>
      </c>
      <c r="E8" s="54">
        <v>1</v>
      </c>
      <c r="F8" s="35">
        <v>0</v>
      </c>
      <c r="G8" s="54">
        <v>0</v>
      </c>
      <c r="H8" s="162">
        <v>10</v>
      </c>
    </row>
    <row r="9" spans="1:27">
      <c r="B9" s="32" t="s">
        <v>46</v>
      </c>
      <c r="C9" s="35">
        <v>0</v>
      </c>
      <c r="D9" s="35">
        <v>0</v>
      </c>
      <c r="E9" s="35">
        <v>0</v>
      </c>
      <c r="F9" s="35">
        <v>0</v>
      </c>
      <c r="G9" s="35">
        <v>1</v>
      </c>
      <c r="H9" s="162">
        <v>1</v>
      </c>
    </row>
    <row r="10" spans="1:27" ht="16.5">
      <c r="B10" s="18" t="s">
        <v>78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162">
        <v>0</v>
      </c>
    </row>
    <row r="11" spans="1:27">
      <c r="B11" s="32" t="s">
        <v>48</v>
      </c>
      <c r="C11" s="35">
        <v>2</v>
      </c>
      <c r="D11" s="35">
        <v>0</v>
      </c>
      <c r="E11" s="35">
        <v>4</v>
      </c>
      <c r="F11" s="35">
        <v>1</v>
      </c>
      <c r="G11" s="35">
        <v>0</v>
      </c>
      <c r="H11" s="162">
        <v>7</v>
      </c>
    </row>
    <row r="12" spans="1:27">
      <c r="B12" s="32" t="s">
        <v>49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  <c r="H12" s="162">
        <v>0</v>
      </c>
    </row>
    <row r="13" spans="1:27" ht="16.5">
      <c r="B13" s="18" t="s">
        <v>50</v>
      </c>
      <c r="C13" s="35">
        <v>0</v>
      </c>
      <c r="D13" s="35">
        <v>0</v>
      </c>
      <c r="E13" s="35">
        <v>1</v>
      </c>
      <c r="F13" s="35">
        <v>0</v>
      </c>
      <c r="G13" s="35">
        <v>0</v>
      </c>
      <c r="H13" s="162">
        <v>1</v>
      </c>
    </row>
    <row r="14" spans="1:27">
      <c r="B14" s="32" t="s">
        <v>51</v>
      </c>
      <c r="C14" s="35">
        <v>0</v>
      </c>
      <c r="D14" s="35">
        <v>0</v>
      </c>
      <c r="E14" s="35">
        <v>1</v>
      </c>
      <c r="F14" s="35">
        <v>1</v>
      </c>
      <c r="G14" s="35">
        <v>2</v>
      </c>
      <c r="H14" s="162">
        <v>4</v>
      </c>
    </row>
    <row r="15" spans="1:27">
      <c r="B15" s="32" t="s">
        <v>52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  <c r="H15" s="162">
        <v>0</v>
      </c>
    </row>
    <row r="16" spans="1:27" ht="16.5">
      <c r="B16" s="18" t="s">
        <v>53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162">
        <v>0</v>
      </c>
    </row>
    <row r="17" spans="2:8" ht="16.5">
      <c r="B17" s="18" t="s">
        <v>54</v>
      </c>
      <c r="C17" s="35">
        <v>0</v>
      </c>
      <c r="D17" s="35">
        <v>4</v>
      </c>
      <c r="E17" s="35">
        <v>0</v>
      </c>
      <c r="F17" s="35">
        <v>0</v>
      </c>
      <c r="G17" s="35">
        <v>0</v>
      </c>
      <c r="H17" s="162">
        <v>4</v>
      </c>
    </row>
    <row r="18" spans="2:8">
      <c r="B18" s="32" t="s">
        <v>55</v>
      </c>
      <c r="C18" s="35">
        <v>0</v>
      </c>
      <c r="D18" s="35">
        <v>1</v>
      </c>
      <c r="E18" s="35">
        <v>0</v>
      </c>
      <c r="F18" s="35">
        <v>0</v>
      </c>
      <c r="G18" s="35">
        <v>0</v>
      </c>
      <c r="H18" s="162">
        <v>1</v>
      </c>
    </row>
    <row r="19" spans="2:8">
      <c r="B19" s="32" t="s">
        <v>56</v>
      </c>
      <c r="C19" s="35">
        <v>0</v>
      </c>
      <c r="D19" s="35">
        <v>3</v>
      </c>
      <c r="E19" s="35">
        <v>1</v>
      </c>
      <c r="F19" s="35">
        <v>1</v>
      </c>
      <c r="G19" s="35">
        <v>2</v>
      </c>
      <c r="H19" s="162">
        <v>7</v>
      </c>
    </row>
    <row r="20" spans="2:8">
      <c r="B20" s="32" t="s">
        <v>57</v>
      </c>
      <c r="C20" s="35">
        <v>1</v>
      </c>
      <c r="D20" s="35">
        <v>0</v>
      </c>
      <c r="E20" s="35">
        <v>0</v>
      </c>
      <c r="F20" s="35">
        <v>0</v>
      </c>
      <c r="G20" s="35">
        <v>0</v>
      </c>
      <c r="H20" s="162">
        <v>1</v>
      </c>
    </row>
    <row r="21" spans="2:8">
      <c r="B21" s="32" t="s">
        <v>58</v>
      </c>
      <c r="C21" s="35">
        <v>0</v>
      </c>
      <c r="D21" s="35">
        <v>5</v>
      </c>
      <c r="E21" s="35">
        <v>0</v>
      </c>
      <c r="F21" s="35">
        <v>0</v>
      </c>
      <c r="G21" s="35">
        <v>0</v>
      </c>
      <c r="H21" s="162">
        <v>5</v>
      </c>
    </row>
    <row r="22" spans="2:8" ht="16.5">
      <c r="B22" s="18" t="s">
        <v>59</v>
      </c>
      <c r="C22" s="35">
        <v>0</v>
      </c>
      <c r="D22" s="35">
        <v>0</v>
      </c>
      <c r="E22" s="35">
        <v>1</v>
      </c>
      <c r="F22" s="35">
        <v>0</v>
      </c>
      <c r="G22" s="35">
        <v>0</v>
      </c>
      <c r="H22" s="162">
        <v>1</v>
      </c>
    </row>
    <row r="23" spans="2:8" ht="16.5">
      <c r="B23" s="18" t="s">
        <v>60</v>
      </c>
      <c r="C23" s="35">
        <v>0</v>
      </c>
      <c r="D23" s="35">
        <v>0</v>
      </c>
      <c r="E23" s="35">
        <v>0</v>
      </c>
      <c r="F23" s="35">
        <v>1</v>
      </c>
      <c r="G23" s="35">
        <v>0</v>
      </c>
      <c r="H23" s="162">
        <v>1</v>
      </c>
    </row>
    <row r="24" spans="2:8" ht="16.5">
      <c r="B24" s="18" t="s">
        <v>61</v>
      </c>
      <c r="C24" s="35">
        <v>0</v>
      </c>
      <c r="D24" s="35">
        <v>0</v>
      </c>
      <c r="E24" s="35">
        <v>0</v>
      </c>
      <c r="F24" s="35">
        <v>1</v>
      </c>
      <c r="G24" s="35">
        <v>0</v>
      </c>
      <c r="H24" s="162">
        <v>1</v>
      </c>
    </row>
    <row r="25" spans="2:8" ht="16.5">
      <c r="B25" s="18" t="s">
        <v>62</v>
      </c>
      <c r="C25" s="35">
        <v>0</v>
      </c>
      <c r="D25" s="35">
        <v>30</v>
      </c>
      <c r="E25" s="35">
        <v>1</v>
      </c>
      <c r="F25" s="35">
        <v>0</v>
      </c>
      <c r="G25" s="35">
        <v>0</v>
      </c>
      <c r="H25" s="162">
        <v>31</v>
      </c>
    </row>
    <row r="26" spans="2:8">
      <c r="B26" s="32" t="s">
        <v>63</v>
      </c>
      <c r="C26" s="35">
        <v>0</v>
      </c>
      <c r="D26" s="35">
        <v>2</v>
      </c>
      <c r="E26" s="35">
        <v>1</v>
      </c>
      <c r="F26" s="35">
        <v>1</v>
      </c>
      <c r="G26" s="35">
        <v>1</v>
      </c>
      <c r="H26" s="162">
        <v>5</v>
      </c>
    </row>
    <row r="27" spans="2:8" ht="16.5">
      <c r="B27" s="18" t="s">
        <v>64</v>
      </c>
      <c r="C27" s="35">
        <v>0</v>
      </c>
      <c r="D27" s="35">
        <v>0</v>
      </c>
      <c r="E27" s="35">
        <v>1</v>
      </c>
      <c r="F27" s="35">
        <v>0</v>
      </c>
      <c r="G27" s="35">
        <v>0</v>
      </c>
      <c r="H27" s="162">
        <v>1</v>
      </c>
    </row>
    <row r="28" spans="2:8" ht="16.5">
      <c r="B28" s="20" t="s">
        <v>65</v>
      </c>
      <c r="C28" s="35">
        <v>1</v>
      </c>
      <c r="D28" s="35">
        <v>0</v>
      </c>
      <c r="E28" s="35">
        <v>1</v>
      </c>
      <c r="F28" s="35">
        <v>0</v>
      </c>
      <c r="G28" s="35">
        <v>0</v>
      </c>
      <c r="H28" s="162">
        <v>2</v>
      </c>
    </row>
    <row r="29" spans="2:8" ht="16.5">
      <c r="B29" s="18" t="s">
        <v>66</v>
      </c>
      <c r="C29" s="35">
        <v>1</v>
      </c>
      <c r="D29" s="35">
        <v>0</v>
      </c>
      <c r="E29" s="35">
        <v>0</v>
      </c>
      <c r="F29" s="35">
        <v>0</v>
      </c>
      <c r="G29" s="35">
        <v>0</v>
      </c>
      <c r="H29" s="162">
        <v>1</v>
      </c>
    </row>
    <row r="30" spans="2:8">
      <c r="B30" s="32" t="s">
        <v>67</v>
      </c>
      <c r="C30" s="35">
        <v>0</v>
      </c>
      <c r="D30" s="35">
        <v>1</v>
      </c>
      <c r="E30" s="35">
        <v>1</v>
      </c>
      <c r="F30" s="35">
        <v>1</v>
      </c>
      <c r="G30" s="35">
        <v>0</v>
      </c>
      <c r="H30" s="162">
        <v>3</v>
      </c>
    </row>
    <row r="31" spans="2:8">
      <c r="B31" s="32" t="s">
        <v>68</v>
      </c>
      <c r="C31" s="35">
        <v>4</v>
      </c>
      <c r="D31" s="35">
        <v>0</v>
      </c>
      <c r="E31" s="35">
        <v>2</v>
      </c>
      <c r="F31" s="35">
        <v>0</v>
      </c>
      <c r="G31" s="35">
        <v>0</v>
      </c>
      <c r="H31" s="162">
        <v>6</v>
      </c>
    </row>
    <row r="32" spans="2:8">
      <c r="B32" s="64" t="s">
        <v>258</v>
      </c>
      <c r="C32" s="36"/>
      <c r="D32" s="36"/>
      <c r="E32" s="3"/>
      <c r="F32" s="3"/>
      <c r="G32" s="3"/>
      <c r="H32" s="3"/>
    </row>
    <row r="33" spans="2:8">
      <c r="B33" s="182" t="s">
        <v>402</v>
      </c>
      <c r="C33" s="36"/>
      <c r="D33" s="36"/>
      <c r="E33" s="3"/>
      <c r="F33" s="3"/>
      <c r="G33" s="3"/>
      <c r="H33" s="3"/>
    </row>
  </sheetData>
  <mergeCells count="4">
    <mergeCell ref="A1:AA1"/>
    <mergeCell ref="B5:B6"/>
    <mergeCell ref="C5:G5"/>
    <mergeCell ref="H5:H6"/>
  </mergeCells>
  <hyperlinks>
    <hyperlink ref="J5" location="'ÍNDICE '!A1" display="ÍNDICE"/>
  </hyperlinks>
  <pageMargins left="0.7" right="0.7" top="0.75" bottom="0.75" header="0.3" footer="0.3"/>
  <pageSetup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showGridLines="0" zoomScaleNormal="100" workbookViewId="0">
      <selection activeCell="K25" sqref="K25"/>
    </sheetView>
  </sheetViews>
  <sheetFormatPr baseColWidth="10" defaultRowHeight="15.75"/>
  <cols>
    <col min="2" max="2" width="28.25" customWidth="1"/>
    <col min="3" max="3" width="11.875" bestFit="1" customWidth="1"/>
    <col min="4" max="4" width="14.125" bestFit="1" customWidth="1"/>
    <col min="5" max="5" width="14.375" bestFit="1" customWidth="1"/>
    <col min="6" max="6" width="14.125" bestFit="1" customWidth="1"/>
    <col min="7" max="7" width="12.125" style="55" bestFit="1" customWidth="1"/>
    <col min="8" max="8" width="15.125" bestFit="1" customWidth="1"/>
    <col min="9" max="9" width="14.375" bestFit="1" customWidth="1"/>
    <col min="15" max="15" width="14" bestFit="1" customWidth="1"/>
  </cols>
  <sheetData>
    <row r="1" spans="1:25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</row>
    <row r="2" spans="1:25">
      <c r="B2" s="135" t="s">
        <v>328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5">
      <c r="B3" s="135" t="s">
        <v>221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4" spans="1:25">
      <c r="A4" s="134"/>
      <c r="B4" s="134"/>
      <c r="C4" s="134"/>
      <c r="D4" s="134"/>
      <c r="E4" s="134"/>
      <c r="F4" s="134"/>
      <c r="G4" s="134"/>
      <c r="H4" s="134"/>
      <c r="I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</row>
    <row r="5" spans="1:25">
      <c r="B5" s="432" t="s">
        <v>69</v>
      </c>
      <c r="C5" s="432" t="s">
        <v>113</v>
      </c>
      <c r="D5" s="409" t="s">
        <v>148</v>
      </c>
      <c r="E5" s="410"/>
      <c r="F5" s="410"/>
      <c r="G5" s="410"/>
      <c r="H5" s="410" t="s">
        <v>104</v>
      </c>
      <c r="J5" s="139" t="s">
        <v>184</v>
      </c>
    </row>
    <row r="6" spans="1:25" ht="27">
      <c r="B6" s="432"/>
      <c r="C6" s="432"/>
      <c r="D6" s="99" t="s">
        <v>149</v>
      </c>
      <c r="E6" s="100" t="s">
        <v>150</v>
      </c>
      <c r="F6" s="100" t="s">
        <v>151</v>
      </c>
      <c r="G6" s="100" t="s">
        <v>154</v>
      </c>
      <c r="H6" s="410"/>
      <c r="L6" s="94"/>
    </row>
    <row r="7" spans="1:25" s="95" customFormat="1" ht="13.5">
      <c r="B7" s="37" t="s">
        <v>77</v>
      </c>
      <c r="C7" s="184">
        <v>76</v>
      </c>
      <c r="D7" s="96">
        <v>5626695.2199999997</v>
      </c>
      <c r="E7" s="96">
        <v>778000</v>
      </c>
      <c r="F7" s="96">
        <v>145237</v>
      </c>
      <c r="G7" s="96">
        <v>1830037.39</v>
      </c>
      <c r="H7" s="43">
        <v>8379969.6099999994</v>
      </c>
      <c r="L7" s="94"/>
    </row>
    <row r="8" spans="1:25" ht="16.5">
      <c r="B8" s="18" t="s">
        <v>45</v>
      </c>
      <c r="C8" s="57">
        <v>1</v>
      </c>
      <c r="D8" s="97">
        <v>167000</v>
      </c>
      <c r="E8" s="97">
        <v>0</v>
      </c>
      <c r="F8" s="97">
        <v>0</v>
      </c>
      <c r="G8" s="97">
        <v>0</v>
      </c>
      <c r="H8" s="43">
        <v>167000</v>
      </c>
    </row>
    <row r="9" spans="1:25" ht="16.5">
      <c r="B9" s="18" t="s">
        <v>351</v>
      </c>
      <c r="C9" s="57">
        <v>1</v>
      </c>
      <c r="D9" s="97">
        <v>0</v>
      </c>
      <c r="E9" s="97">
        <v>0</v>
      </c>
      <c r="F9" s="97">
        <v>0</v>
      </c>
      <c r="G9" s="97">
        <v>0</v>
      </c>
      <c r="H9" s="43">
        <v>0</v>
      </c>
    </row>
    <row r="10" spans="1:25" ht="16.5">
      <c r="B10" s="18" t="s">
        <v>78</v>
      </c>
      <c r="C10" s="57">
        <v>5</v>
      </c>
      <c r="D10" s="97">
        <v>59671</v>
      </c>
      <c r="E10" s="97">
        <v>0</v>
      </c>
      <c r="F10" s="97">
        <v>0</v>
      </c>
      <c r="G10" s="97">
        <v>9608</v>
      </c>
      <c r="H10" s="43">
        <v>69279</v>
      </c>
    </row>
    <row r="11" spans="1:25" ht="16.5">
      <c r="B11" s="18" t="s">
        <v>48</v>
      </c>
      <c r="C11" s="57">
        <v>1</v>
      </c>
      <c r="D11" s="97">
        <v>42000</v>
      </c>
      <c r="E11" s="97">
        <v>700000</v>
      </c>
      <c r="F11" s="97">
        <v>0</v>
      </c>
      <c r="G11" s="97">
        <v>0</v>
      </c>
      <c r="H11" s="43">
        <v>742000</v>
      </c>
    </row>
    <row r="12" spans="1:25" ht="16.5">
      <c r="B12" s="18" t="s">
        <v>49</v>
      </c>
      <c r="C12" s="57">
        <v>6</v>
      </c>
      <c r="D12" s="97">
        <v>209141</v>
      </c>
      <c r="E12" s="97">
        <v>0</v>
      </c>
      <c r="F12" s="97">
        <v>0</v>
      </c>
      <c r="G12" s="97">
        <v>0</v>
      </c>
      <c r="H12" s="43">
        <v>209141</v>
      </c>
    </row>
    <row r="13" spans="1:25" ht="16.5">
      <c r="B13" s="18" t="s">
        <v>50</v>
      </c>
      <c r="C13" s="57">
        <v>5</v>
      </c>
      <c r="D13" s="97">
        <v>90242.25</v>
      </c>
      <c r="E13" s="97">
        <v>0</v>
      </c>
      <c r="F13" s="97">
        <v>145237</v>
      </c>
      <c r="G13" s="97">
        <v>0</v>
      </c>
      <c r="H13" s="43">
        <v>235479.25</v>
      </c>
    </row>
    <row r="14" spans="1:25" ht="16.5">
      <c r="B14" s="18" t="s">
        <v>392</v>
      </c>
      <c r="C14" s="57">
        <v>1</v>
      </c>
      <c r="D14" s="97">
        <v>0</v>
      </c>
      <c r="E14" s="97">
        <v>0</v>
      </c>
      <c r="F14" s="97">
        <v>0</v>
      </c>
      <c r="G14" s="97">
        <v>0</v>
      </c>
      <c r="H14" s="43">
        <v>0</v>
      </c>
    </row>
    <row r="15" spans="1:25" ht="16.5">
      <c r="B15" s="18" t="s">
        <v>52</v>
      </c>
      <c r="C15" s="57">
        <v>1</v>
      </c>
      <c r="D15" s="97">
        <v>30000</v>
      </c>
      <c r="E15" s="97">
        <v>0</v>
      </c>
      <c r="F15" s="97">
        <v>0</v>
      </c>
      <c r="G15" s="97">
        <v>0</v>
      </c>
      <c r="H15" s="43">
        <v>30000</v>
      </c>
    </row>
    <row r="16" spans="1:25" ht="16.5">
      <c r="B16" s="18" t="s">
        <v>53</v>
      </c>
      <c r="C16" s="57">
        <v>1</v>
      </c>
      <c r="D16" s="97">
        <v>226086</v>
      </c>
      <c r="E16" s="97">
        <v>0</v>
      </c>
      <c r="F16" s="97">
        <v>0</v>
      </c>
      <c r="G16" s="97">
        <v>0</v>
      </c>
      <c r="H16" s="43">
        <v>226086</v>
      </c>
    </row>
    <row r="17" spans="2:8" ht="16.5">
      <c r="B17" s="18" t="s">
        <v>54</v>
      </c>
      <c r="C17" s="57">
        <v>8</v>
      </c>
      <c r="D17" s="97">
        <v>1095927.8</v>
      </c>
      <c r="E17" s="97">
        <v>0</v>
      </c>
      <c r="F17" s="97">
        <v>0</v>
      </c>
      <c r="G17" s="97">
        <v>0</v>
      </c>
      <c r="H17" s="43">
        <v>1095927.8</v>
      </c>
    </row>
    <row r="18" spans="2:8" ht="16.5">
      <c r="B18" s="18" t="s">
        <v>55</v>
      </c>
      <c r="C18" s="57">
        <v>6</v>
      </c>
      <c r="D18" s="97">
        <v>158956.34000000003</v>
      </c>
      <c r="E18" s="97">
        <v>0</v>
      </c>
      <c r="F18" s="97">
        <v>0</v>
      </c>
      <c r="G18" s="97">
        <v>35029.39</v>
      </c>
      <c r="H18" s="43">
        <v>193985.73000000004</v>
      </c>
    </row>
    <row r="19" spans="2:8" ht="16.5">
      <c r="B19" s="18" t="s">
        <v>56</v>
      </c>
      <c r="C19" s="57">
        <v>1</v>
      </c>
      <c r="D19" s="97">
        <v>67935.759999999995</v>
      </c>
      <c r="E19" s="97">
        <v>0</v>
      </c>
      <c r="F19" s="97">
        <v>0</v>
      </c>
      <c r="G19" s="97">
        <v>0</v>
      </c>
      <c r="H19" s="43">
        <v>67935.759999999995</v>
      </c>
    </row>
    <row r="20" spans="2:8" ht="16.5">
      <c r="B20" s="18" t="s">
        <v>57</v>
      </c>
      <c r="C20" s="57">
        <v>0</v>
      </c>
      <c r="D20" s="97">
        <v>0</v>
      </c>
      <c r="E20" s="97">
        <v>0</v>
      </c>
      <c r="F20" s="97">
        <v>0</v>
      </c>
      <c r="G20" s="97">
        <v>0</v>
      </c>
      <c r="H20" s="43">
        <v>0</v>
      </c>
    </row>
    <row r="21" spans="2:8" ht="16.5">
      <c r="B21" s="18" t="s">
        <v>58</v>
      </c>
      <c r="C21" s="57">
        <v>2</v>
      </c>
      <c r="D21" s="97">
        <v>198817.64</v>
      </c>
      <c r="E21" s="97">
        <v>56000</v>
      </c>
      <c r="F21" s="97">
        <v>0</v>
      </c>
      <c r="G21" s="97">
        <v>0</v>
      </c>
      <c r="H21" s="43">
        <v>254817.64</v>
      </c>
    </row>
    <row r="22" spans="2:8" ht="16.5">
      <c r="B22" s="18" t="s">
        <v>59</v>
      </c>
      <c r="C22" s="57">
        <v>1</v>
      </c>
      <c r="D22" s="44">
        <v>263643.03000000003</v>
      </c>
      <c r="E22" s="44">
        <v>0</v>
      </c>
      <c r="F22" s="44">
        <v>0</v>
      </c>
      <c r="G22" s="44">
        <v>0</v>
      </c>
      <c r="H22" s="43">
        <v>263643.03000000003</v>
      </c>
    </row>
    <row r="23" spans="2:8" ht="16.5">
      <c r="B23" s="18" t="s">
        <v>60</v>
      </c>
      <c r="C23" s="57">
        <v>9</v>
      </c>
      <c r="D23" s="44">
        <v>185619</v>
      </c>
      <c r="E23" s="44">
        <v>0</v>
      </c>
      <c r="F23" s="44">
        <v>0</v>
      </c>
      <c r="G23" s="44">
        <v>0</v>
      </c>
      <c r="H23" s="43">
        <v>185619</v>
      </c>
    </row>
    <row r="24" spans="2:8" ht="16.5">
      <c r="B24" s="18" t="s">
        <v>61</v>
      </c>
      <c r="C24" s="57">
        <v>8</v>
      </c>
      <c r="D24" s="44">
        <v>1659752.1099999999</v>
      </c>
      <c r="E24" s="44">
        <v>0</v>
      </c>
      <c r="F24" s="44">
        <v>0</v>
      </c>
      <c r="G24" s="44">
        <v>0</v>
      </c>
      <c r="H24" s="43">
        <v>1659752.1099999999</v>
      </c>
    </row>
    <row r="25" spans="2:8" ht="16.5">
      <c r="B25" s="18" t="s">
        <v>62</v>
      </c>
      <c r="C25" s="57">
        <v>2</v>
      </c>
      <c r="D25" s="44">
        <v>339572.47999999998</v>
      </c>
      <c r="E25" s="44">
        <v>0</v>
      </c>
      <c r="F25" s="44">
        <v>0</v>
      </c>
      <c r="G25" s="44">
        <v>0</v>
      </c>
      <c r="H25" s="43">
        <v>339572.47999999998</v>
      </c>
    </row>
    <row r="26" spans="2:8" ht="16.5">
      <c r="B26" s="18" t="s">
        <v>63</v>
      </c>
      <c r="C26" s="57">
        <v>2</v>
      </c>
      <c r="D26" s="44">
        <v>70000</v>
      </c>
      <c r="E26" s="44">
        <v>22000</v>
      </c>
      <c r="F26" s="44">
        <v>0</v>
      </c>
      <c r="G26" s="44">
        <v>0</v>
      </c>
      <c r="H26" s="43">
        <v>92000</v>
      </c>
    </row>
    <row r="27" spans="2:8" ht="16.5">
      <c r="B27" s="18" t="s">
        <v>64</v>
      </c>
      <c r="C27" s="57">
        <v>2</v>
      </c>
      <c r="D27" s="44">
        <v>15980</v>
      </c>
      <c r="E27" s="44">
        <v>0</v>
      </c>
      <c r="F27" s="44">
        <v>0</v>
      </c>
      <c r="G27" s="44">
        <v>0</v>
      </c>
      <c r="H27" s="43">
        <v>15980</v>
      </c>
    </row>
    <row r="28" spans="2:8" ht="16.5">
      <c r="B28" s="20" t="s">
        <v>65</v>
      </c>
      <c r="C28" s="57">
        <v>2</v>
      </c>
      <c r="D28" s="44">
        <v>120700</v>
      </c>
      <c r="E28" s="44">
        <v>0</v>
      </c>
      <c r="F28" s="44">
        <v>0</v>
      </c>
      <c r="G28" s="44">
        <v>8000</v>
      </c>
      <c r="H28" s="43">
        <v>128700</v>
      </c>
    </row>
    <row r="29" spans="2:8" ht="16.5">
      <c r="B29" s="18" t="s">
        <v>66</v>
      </c>
      <c r="C29" s="57">
        <v>1</v>
      </c>
      <c r="D29" s="44">
        <v>163936.29999999999</v>
      </c>
      <c r="E29" s="44">
        <v>0</v>
      </c>
      <c r="F29" s="44">
        <v>0</v>
      </c>
      <c r="G29" s="44">
        <v>0</v>
      </c>
      <c r="H29" s="43">
        <v>163936.29999999999</v>
      </c>
    </row>
    <row r="30" spans="2:8" ht="16.5">
      <c r="B30" s="18" t="s">
        <v>67</v>
      </c>
      <c r="C30" s="57">
        <v>9</v>
      </c>
      <c r="D30" s="97">
        <v>211295.96000000002</v>
      </c>
      <c r="E30" s="97">
        <v>0</v>
      </c>
      <c r="F30" s="97">
        <v>0</v>
      </c>
      <c r="G30" s="97">
        <v>1777400</v>
      </c>
      <c r="H30" s="43">
        <v>1988695.96</v>
      </c>
    </row>
    <row r="31" spans="2:8" ht="16.5">
      <c r="B31" s="18" t="s">
        <v>68</v>
      </c>
      <c r="C31" s="57">
        <v>1</v>
      </c>
      <c r="D31" s="97">
        <v>250418.55</v>
      </c>
      <c r="E31" s="97">
        <v>0</v>
      </c>
      <c r="F31" s="97">
        <v>0</v>
      </c>
      <c r="G31" s="97">
        <v>0</v>
      </c>
      <c r="H31" s="43">
        <v>250418.55</v>
      </c>
    </row>
    <row r="32" spans="2:8">
      <c r="B32" s="64" t="s">
        <v>258</v>
      </c>
    </row>
    <row r="33" spans="2:2">
      <c r="B33" s="182" t="s">
        <v>233</v>
      </c>
    </row>
    <row r="34" spans="2:2">
      <c r="B34" s="182" t="s">
        <v>389</v>
      </c>
    </row>
    <row r="35" spans="2:2">
      <c r="B35" s="182"/>
    </row>
  </sheetData>
  <mergeCells count="5">
    <mergeCell ref="A1:Y1"/>
    <mergeCell ref="D5:G5"/>
    <mergeCell ref="H5:H6"/>
    <mergeCell ref="B5:B6"/>
    <mergeCell ref="C5:C6"/>
  </mergeCells>
  <hyperlinks>
    <hyperlink ref="J5" location="'ÍNDICE '!A1" display="ÍNDICE"/>
  </hyperlink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showGridLines="0" zoomScaleNormal="100" workbookViewId="0">
      <selection activeCell="K5" sqref="K5"/>
    </sheetView>
  </sheetViews>
  <sheetFormatPr baseColWidth="10" defaultRowHeight="15.75"/>
  <cols>
    <col min="2" max="2" width="29" customWidth="1"/>
    <col min="3" max="3" width="18.125" customWidth="1"/>
    <col min="4" max="4" width="10.625" customWidth="1"/>
    <col min="5" max="5" width="12.625" customWidth="1"/>
    <col min="6" max="6" width="10.25" customWidth="1"/>
    <col min="7" max="7" width="10.25" bestFit="1" customWidth="1"/>
    <col min="8" max="8" width="7.625" bestFit="1" customWidth="1"/>
    <col min="9" max="9" width="10.25" bestFit="1" customWidth="1"/>
    <col min="11" max="11" width="13.625" customWidth="1"/>
    <col min="22" max="23" width="11" style="185"/>
  </cols>
  <sheetData>
    <row r="1" spans="1:25" ht="127.5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</row>
    <row r="2" spans="1:25">
      <c r="B2" s="135" t="s">
        <v>329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X2" s="136" t="s">
        <v>184</v>
      </c>
    </row>
    <row r="3" spans="1:25" s="289" customFormat="1" ht="33.75" customHeight="1">
      <c r="B3" s="457" t="s">
        <v>415</v>
      </c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275"/>
      <c r="O3" s="275"/>
      <c r="P3" s="275"/>
      <c r="Q3" s="275"/>
      <c r="R3" s="275"/>
      <c r="S3" s="275"/>
      <c r="T3" s="275"/>
      <c r="U3" s="275"/>
      <c r="V3" s="275"/>
      <c r="W3" s="275"/>
    </row>
    <row r="4" spans="1:25" s="3" customFormat="1">
      <c r="B4" s="201"/>
      <c r="C4" s="201"/>
      <c r="D4" s="201"/>
      <c r="E4" s="201"/>
      <c r="F4" s="201"/>
      <c r="G4" s="201"/>
      <c r="H4" s="234"/>
      <c r="I4" s="234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</row>
    <row r="5" spans="1:25" s="198" customFormat="1">
      <c r="B5" s="410" t="s">
        <v>69</v>
      </c>
      <c r="C5" s="338" t="s">
        <v>243</v>
      </c>
      <c r="D5" s="456" t="s">
        <v>238</v>
      </c>
      <c r="E5" s="456"/>
      <c r="F5" s="456"/>
      <c r="G5" s="456"/>
      <c r="H5" s="455" t="s">
        <v>104</v>
      </c>
      <c r="I5" s="455"/>
      <c r="K5" s="139" t="s">
        <v>184</v>
      </c>
      <c r="V5" s="199"/>
      <c r="W5" s="199"/>
    </row>
    <row r="6" spans="1:25" s="198" customFormat="1" ht="54">
      <c r="B6" s="410"/>
      <c r="C6" s="334" t="s">
        <v>257</v>
      </c>
      <c r="D6" s="455" t="s">
        <v>256</v>
      </c>
      <c r="E6" s="455"/>
      <c r="F6" s="455" t="s">
        <v>242</v>
      </c>
      <c r="G6" s="455"/>
      <c r="H6" s="455"/>
      <c r="I6" s="455"/>
      <c r="V6" s="199"/>
      <c r="W6" s="199"/>
    </row>
    <row r="7" spans="1:25" s="198" customFormat="1" ht="13.5">
      <c r="B7" s="410"/>
      <c r="C7" s="233" t="s">
        <v>75</v>
      </c>
      <c r="D7" s="233" t="s">
        <v>75</v>
      </c>
      <c r="E7" s="233" t="s">
        <v>76</v>
      </c>
      <c r="F7" s="233" t="s">
        <v>75</v>
      </c>
      <c r="G7" s="233" t="s">
        <v>76</v>
      </c>
      <c r="H7" s="253" t="s">
        <v>88</v>
      </c>
      <c r="I7" s="253" t="s">
        <v>76</v>
      </c>
      <c r="V7" s="199"/>
      <c r="W7" s="199"/>
    </row>
    <row r="8" spans="1:25" s="198" customFormat="1" ht="13.5">
      <c r="B8" s="30" t="s">
        <v>77</v>
      </c>
      <c r="C8" s="184">
        <v>242</v>
      </c>
      <c r="D8" s="200">
        <v>176</v>
      </c>
      <c r="E8" s="257">
        <v>0.72727272727272729</v>
      </c>
      <c r="F8" s="200">
        <v>66</v>
      </c>
      <c r="G8" s="257">
        <v>0.27272727272727271</v>
      </c>
      <c r="H8" s="200">
        <v>242</v>
      </c>
      <c r="I8" s="337">
        <v>1</v>
      </c>
      <c r="V8" s="199"/>
      <c r="W8" s="199"/>
    </row>
    <row r="9" spans="1:25" ht="16.5">
      <c r="B9" s="18" t="s">
        <v>45</v>
      </c>
      <c r="C9" s="57">
        <v>8</v>
      </c>
      <c r="D9" s="18">
        <v>6</v>
      </c>
      <c r="E9" s="258">
        <v>0.75</v>
      </c>
      <c r="F9" s="18">
        <v>2</v>
      </c>
      <c r="G9" s="258">
        <v>0.25</v>
      </c>
      <c r="H9" s="269">
        <v>8</v>
      </c>
      <c r="I9" s="337">
        <v>1</v>
      </c>
    </row>
    <row r="10" spans="1:25" ht="16.5">
      <c r="B10" s="14" t="s">
        <v>46</v>
      </c>
      <c r="C10" s="57">
        <v>4</v>
      </c>
      <c r="D10" s="18">
        <v>4</v>
      </c>
      <c r="E10" s="258">
        <v>1</v>
      </c>
      <c r="F10" s="18">
        <v>0</v>
      </c>
      <c r="G10" s="258">
        <v>0</v>
      </c>
      <c r="H10" s="269">
        <v>4</v>
      </c>
      <c r="I10" s="337">
        <v>1</v>
      </c>
    </row>
    <row r="11" spans="1:25" ht="16.5">
      <c r="B11" s="14" t="s">
        <v>78</v>
      </c>
      <c r="C11" s="57">
        <v>3</v>
      </c>
      <c r="D11" s="18">
        <v>2</v>
      </c>
      <c r="E11" s="258">
        <v>0.66666666666666663</v>
      </c>
      <c r="F11" s="18">
        <v>1</v>
      </c>
      <c r="G11" s="258">
        <v>0.33333333333333331</v>
      </c>
      <c r="H11" s="269">
        <v>3</v>
      </c>
      <c r="I11" s="337">
        <v>1</v>
      </c>
    </row>
    <row r="12" spans="1:25" ht="16.5">
      <c r="B12" s="14" t="s">
        <v>48</v>
      </c>
      <c r="C12" s="57">
        <v>18</v>
      </c>
      <c r="D12" s="18">
        <v>13</v>
      </c>
      <c r="E12" s="258">
        <v>0.72222222222222221</v>
      </c>
      <c r="F12" s="18">
        <v>5</v>
      </c>
      <c r="G12" s="258">
        <v>0.27777777777777779</v>
      </c>
      <c r="H12" s="269">
        <v>18</v>
      </c>
      <c r="I12" s="337">
        <v>1</v>
      </c>
    </row>
    <row r="13" spans="1:25" ht="16.5">
      <c r="B13" s="14" t="s">
        <v>49</v>
      </c>
      <c r="C13" s="57">
        <v>15</v>
      </c>
      <c r="D13" s="18">
        <v>11</v>
      </c>
      <c r="E13" s="258">
        <v>0.73333333333333328</v>
      </c>
      <c r="F13" s="18">
        <v>4</v>
      </c>
      <c r="G13" s="258">
        <v>0.26666666666666666</v>
      </c>
      <c r="H13" s="269">
        <v>15</v>
      </c>
      <c r="I13" s="337">
        <v>1</v>
      </c>
    </row>
    <row r="14" spans="1:25" ht="16.5">
      <c r="B14" s="14" t="s">
        <v>50</v>
      </c>
      <c r="C14" s="57">
        <v>5</v>
      </c>
      <c r="D14" s="18">
        <v>4</v>
      </c>
      <c r="E14" s="258">
        <v>0.8</v>
      </c>
      <c r="F14" s="18">
        <v>1</v>
      </c>
      <c r="G14" s="258">
        <v>0.2</v>
      </c>
      <c r="H14" s="269">
        <v>5</v>
      </c>
      <c r="I14" s="337">
        <v>1</v>
      </c>
    </row>
    <row r="15" spans="1:25" ht="16.5">
      <c r="B15" s="14" t="s">
        <v>51</v>
      </c>
      <c r="C15" s="57">
        <v>4</v>
      </c>
      <c r="D15" s="18">
        <v>4</v>
      </c>
      <c r="E15" s="258">
        <v>1</v>
      </c>
      <c r="F15" s="18">
        <v>0</v>
      </c>
      <c r="G15" s="258">
        <v>0</v>
      </c>
      <c r="H15" s="269">
        <v>4</v>
      </c>
      <c r="I15" s="337">
        <v>1</v>
      </c>
    </row>
    <row r="16" spans="1:25" ht="16.5">
      <c r="B16" s="14" t="s">
        <v>52</v>
      </c>
      <c r="C16" s="57">
        <v>9</v>
      </c>
      <c r="D16" s="18">
        <v>8</v>
      </c>
      <c r="E16" s="258">
        <v>0.88888888888888884</v>
      </c>
      <c r="F16" s="18">
        <v>1</v>
      </c>
      <c r="G16" s="258">
        <v>0.1111111111111111</v>
      </c>
      <c r="H16" s="269">
        <v>9</v>
      </c>
      <c r="I16" s="337">
        <v>1</v>
      </c>
    </row>
    <row r="17" spans="2:23" ht="16.5">
      <c r="B17" s="14" t="s">
        <v>53</v>
      </c>
      <c r="C17" s="57">
        <v>4</v>
      </c>
      <c r="D17" s="18">
        <v>4</v>
      </c>
      <c r="E17" s="258">
        <v>1</v>
      </c>
      <c r="F17" s="18">
        <v>0</v>
      </c>
      <c r="G17" s="258">
        <v>0</v>
      </c>
      <c r="H17" s="269">
        <v>4</v>
      </c>
      <c r="I17" s="337">
        <v>1</v>
      </c>
    </row>
    <row r="18" spans="2:23" ht="16.5">
      <c r="B18" s="14" t="s">
        <v>54</v>
      </c>
      <c r="C18" s="57">
        <v>37</v>
      </c>
      <c r="D18" s="18">
        <v>22</v>
      </c>
      <c r="E18" s="258">
        <v>0.59459459459459463</v>
      </c>
      <c r="F18" s="18">
        <v>15</v>
      </c>
      <c r="G18" s="258">
        <v>0.40540540540540543</v>
      </c>
      <c r="H18" s="269">
        <v>37</v>
      </c>
      <c r="I18" s="337">
        <v>1</v>
      </c>
    </row>
    <row r="19" spans="2:23" ht="16.5">
      <c r="B19" s="14" t="s">
        <v>55</v>
      </c>
      <c r="C19" s="57">
        <v>8</v>
      </c>
      <c r="D19" s="18">
        <v>7</v>
      </c>
      <c r="E19" s="258">
        <v>0.875</v>
      </c>
      <c r="F19" s="18">
        <v>1</v>
      </c>
      <c r="G19" s="258">
        <v>0.125</v>
      </c>
      <c r="H19" s="269">
        <v>8</v>
      </c>
      <c r="I19" s="337">
        <v>1</v>
      </c>
    </row>
    <row r="20" spans="2:23" ht="16.5">
      <c r="B20" s="14" t="s">
        <v>56</v>
      </c>
      <c r="C20" s="57">
        <v>11</v>
      </c>
      <c r="D20" s="18">
        <v>10</v>
      </c>
      <c r="E20" s="258">
        <v>0.90909090909090906</v>
      </c>
      <c r="F20" s="18">
        <v>1</v>
      </c>
      <c r="G20" s="258">
        <v>9.0909090909090912E-2</v>
      </c>
      <c r="H20" s="269">
        <v>11</v>
      </c>
      <c r="I20" s="337">
        <v>1</v>
      </c>
    </row>
    <row r="21" spans="2:23" ht="16.5">
      <c r="B21" s="14" t="s">
        <v>57</v>
      </c>
      <c r="C21" s="57">
        <v>2</v>
      </c>
      <c r="D21" s="18">
        <v>1</v>
      </c>
      <c r="E21" s="258">
        <v>0.5</v>
      </c>
      <c r="F21" s="18">
        <v>1</v>
      </c>
      <c r="G21" s="258">
        <v>0.5</v>
      </c>
      <c r="H21" s="269">
        <v>2</v>
      </c>
      <c r="I21" s="337">
        <v>1</v>
      </c>
    </row>
    <row r="22" spans="2:23" ht="16.5">
      <c r="B22" s="14" t="s">
        <v>58</v>
      </c>
      <c r="C22" s="57">
        <v>13</v>
      </c>
      <c r="D22" s="18">
        <v>6</v>
      </c>
      <c r="E22" s="258">
        <v>0.46153846153846156</v>
      </c>
      <c r="F22" s="18">
        <v>7</v>
      </c>
      <c r="G22" s="258">
        <v>0.53846153846153844</v>
      </c>
      <c r="H22" s="269">
        <v>13</v>
      </c>
      <c r="I22" s="337">
        <v>1</v>
      </c>
    </row>
    <row r="23" spans="2:23" ht="16.5">
      <c r="B23" s="14" t="s">
        <v>59</v>
      </c>
      <c r="C23" s="57">
        <v>5</v>
      </c>
      <c r="D23" s="18">
        <v>4</v>
      </c>
      <c r="E23" s="258">
        <v>0.8</v>
      </c>
      <c r="F23" s="18">
        <v>1</v>
      </c>
      <c r="G23" s="258">
        <v>0.2</v>
      </c>
      <c r="H23" s="269">
        <v>5</v>
      </c>
      <c r="I23" s="337">
        <v>1</v>
      </c>
      <c r="V23" s="239"/>
      <c r="W23" s="239"/>
    </row>
    <row r="24" spans="2:23" ht="16.5">
      <c r="B24" s="14" t="s">
        <v>60</v>
      </c>
      <c r="C24" s="57">
        <v>6</v>
      </c>
      <c r="D24" s="18">
        <v>6</v>
      </c>
      <c r="E24" s="258">
        <v>1</v>
      </c>
      <c r="F24" s="18">
        <v>0</v>
      </c>
      <c r="G24" s="258">
        <v>0</v>
      </c>
      <c r="H24" s="269">
        <v>6</v>
      </c>
      <c r="I24" s="337">
        <v>1</v>
      </c>
    </row>
    <row r="25" spans="2:23" ht="16.5">
      <c r="B25" s="14" t="s">
        <v>61</v>
      </c>
      <c r="C25" s="57">
        <v>9</v>
      </c>
      <c r="D25" s="18">
        <v>5</v>
      </c>
      <c r="E25" s="258">
        <v>0.55555555555555558</v>
      </c>
      <c r="F25" s="18">
        <v>4</v>
      </c>
      <c r="G25" s="258">
        <v>0.44444444444444442</v>
      </c>
      <c r="H25" s="269">
        <v>9</v>
      </c>
      <c r="I25" s="337">
        <v>1</v>
      </c>
    </row>
    <row r="26" spans="2:23" ht="16.5">
      <c r="B26" s="14" t="s">
        <v>62</v>
      </c>
      <c r="C26" s="57">
        <v>4</v>
      </c>
      <c r="D26" s="18">
        <v>4</v>
      </c>
      <c r="E26" s="258">
        <v>1</v>
      </c>
      <c r="F26" s="18">
        <v>0</v>
      </c>
      <c r="G26" s="258">
        <v>0</v>
      </c>
      <c r="H26" s="269">
        <v>4</v>
      </c>
      <c r="I26" s="337">
        <v>1</v>
      </c>
    </row>
    <row r="27" spans="2:23" ht="16.5">
      <c r="B27" s="14" t="s">
        <v>63</v>
      </c>
      <c r="C27" s="57">
        <v>37</v>
      </c>
      <c r="D27" s="18">
        <v>28</v>
      </c>
      <c r="E27" s="258">
        <v>0.7567567567567568</v>
      </c>
      <c r="F27" s="18">
        <v>9</v>
      </c>
      <c r="G27" s="258">
        <v>0.24324324324324326</v>
      </c>
      <c r="H27" s="269">
        <v>37</v>
      </c>
      <c r="I27" s="337">
        <v>1</v>
      </c>
    </row>
    <row r="28" spans="2:23" ht="16.5">
      <c r="B28" s="14" t="s">
        <v>64</v>
      </c>
      <c r="C28" s="57">
        <v>16</v>
      </c>
      <c r="D28" s="18">
        <v>10</v>
      </c>
      <c r="E28" s="258">
        <v>0.625</v>
      </c>
      <c r="F28" s="18">
        <v>6</v>
      </c>
      <c r="G28" s="258">
        <v>0.375</v>
      </c>
      <c r="H28" s="269">
        <v>16</v>
      </c>
      <c r="I28" s="337">
        <v>1</v>
      </c>
    </row>
    <row r="29" spans="2:23" ht="16.5">
      <c r="B29" s="14" t="s">
        <v>65</v>
      </c>
      <c r="C29" s="57">
        <v>5</v>
      </c>
      <c r="D29" s="18">
        <v>4</v>
      </c>
      <c r="E29" s="258">
        <v>0.8</v>
      </c>
      <c r="F29" s="18">
        <v>1</v>
      </c>
      <c r="G29" s="258">
        <v>0.2</v>
      </c>
      <c r="H29" s="269">
        <v>5</v>
      </c>
      <c r="I29" s="337">
        <v>1</v>
      </c>
    </row>
    <row r="30" spans="2:23" ht="16.5">
      <c r="B30" s="14" t="s">
        <v>66</v>
      </c>
      <c r="C30" s="57">
        <v>8</v>
      </c>
      <c r="D30" s="18">
        <v>6</v>
      </c>
      <c r="E30" s="258">
        <v>0.75</v>
      </c>
      <c r="F30" s="18">
        <v>2</v>
      </c>
      <c r="G30" s="258">
        <v>0.25</v>
      </c>
      <c r="H30" s="269">
        <v>8</v>
      </c>
      <c r="I30" s="337">
        <v>1</v>
      </c>
    </row>
    <row r="31" spans="2:23" ht="16.5">
      <c r="B31" s="14" t="s">
        <v>67</v>
      </c>
      <c r="C31" s="57">
        <v>4</v>
      </c>
      <c r="D31" s="18">
        <v>2</v>
      </c>
      <c r="E31" s="258">
        <v>0.5</v>
      </c>
      <c r="F31" s="18">
        <v>2</v>
      </c>
      <c r="G31" s="258">
        <v>0.5</v>
      </c>
      <c r="H31" s="269">
        <v>4</v>
      </c>
      <c r="I31" s="337">
        <v>1</v>
      </c>
    </row>
    <row r="32" spans="2:23" ht="16.5">
      <c r="B32" s="14" t="s">
        <v>68</v>
      </c>
      <c r="C32" s="57">
        <v>7</v>
      </c>
      <c r="D32" s="18">
        <v>5</v>
      </c>
      <c r="E32" s="258">
        <v>0.7142857142857143</v>
      </c>
      <c r="F32" s="18">
        <v>2</v>
      </c>
      <c r="G32" s="258">
        <v>0.2857142857142857</v>
      </c>
      <c r="H32" s="269">
        <v>7</v>
      </c>
      <c r="I32" s="337">
        <v>1</v>
      </c>
      <c r="V32" s="239"/>
      <c r="W32" s="239"/>
    </row>
    <row r="33" spans="2:9" ht="16.5">
      <c r="B33" s="236" t="s">
        <v>363</v>
      </c>
      <c r="C33" s="237"/>
      <c r="D33" s="237"/>
      <c r="E33" s="237"/>
      <c r="F33" s="237"/>
      <c r="G33" s="237"/>
      <c r="I33" s="339"/>
    </row>
  </sheetData>
  <mergeCells count="7">
    <mergeCell ref="A1:Y1"/>
    <mergeCell ref="F6:G6"/>
    <mergeCell ref="B5:B7"/>
    <mergeCell ref="D6:E6"/>
    <mergeCell ref="D5:G5"/>
    <mergeCell ref="B3:M3"/>
    <mergeCell ref="H5:I6"/>
  </mergeCells>
  <hyperlinks>
    <hyperlink ref="X2" location="'ÍNDICE '!A1" display="ÍNDICE"/>
    <hyperlink ref="K5" location="'ÍNDICE '!A1" display="ÍNDICE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showGridLines="0" zoomScaleNormal="100" workbookViewId="0">
      <selection sqref="A1:Z1"/>
    </sheetView>
  </sheetViews>
  <sheetFormatPr baseColWidth="10" defaultRowHeight="15.75"/>
  <cols>
    <col min="2" max="2" width="27.75" customWidth="1"/>
    <col min="3" max="3" width="17" bestFit="1" customWidth="1"/>
    <col min="5" max="5" width="13.75" customWidth="1"/>
  </cols>
  <sheetData>
    <row r="1" spans="1:26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</row>
    <row r="2" spans="1:26">
      <c r="B2" s="135" t="s">
        <v>311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6">
      <c r="B3" s="135" t="s">
        <v>237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</row>
    <row r="5" spans="1:26">
      <c r="B5" s="4" t="s">
        <v>43</v>
      </c>
      <c r="C5" s="4" t="s">
        <v>44</v>
      </c>
      <c r="E5" s="139" t="s">
        <v>184</v>
      </c>
      <c r="F5" s="384"/>
      <c r="G5" s="384"/>
      <c r="H5" s="384"/>
      <c r="I5" s="384"/>
      <c r="J5" s="203"/>
    </row>
    <row r="6" spans="1:26">
      <c r="B6" s="5" t="s">
        <v>45</v>
      </c>
      <c r="C6" s="6" t="s">
        <v>397</v>
      </c>
      <c r="F6" s="385"/>
      <c r="G6" s="385"/>
      <c r="H6" s="386"/>
      <c r="I6" s="386"/>
      <c r="J6" s="203"/>
    </row>
    <row r="7" spans="1:26">
      <c r="B7" s="5" t="s">
        <v>46</v>
      </c>
      <c r="C7" s="6" t="s">
        <v>397</v>
      </c>
      <c r="F7" s="385"/>
      <c r="G7" s="385"/>
      <c r="H7" s="210"/>
      <c r="I7" s="210"/>
      <c r="J7" s="203"/>
    </row>
    <row r="8" spans="1:26">
      <c r="B8" s="5" t="s">
        <v>47</v>
      </c>
      <c r="C8" s="6" t="s">
        <v>397</v>
      </c>
      <c r="F8" s="385"/>
      <c r="G8" s="385"/>
      <c r="H8" s="211"/>
      <c r="I8" s="211"/>
      <c r="J8" s="203"/>
    </row>
    <row r="9" spans="1:26">
      <c r="B9" s="5" t="s">
        <v>48</v>
      </c>
      <c r="C9" s="6" t="s">
        <v>397</v>
      </c>
      <c r="F9" s="387"/>
      <c r="G9" s="212"/>
      <c r="H9" s="213"/>
      <c r="I9" s="213"/>
      <c r="J9" s="203"/>
    </row>
    <row r="10" spans="1:26">
      <c r="B10" s="5" t="s">
        <v>49</v>
      </c>
      <c r="C10" s="6" t="s">
        <v>397</v>
      </c>
      <c r="F10" s="387"/>
      <c r="G10" s="212"/>
      <c r="H10" s="213"/>
      <c r="I10" s="213"/>
      <c r="J10" s="203"/>
    </row>
    <row r="11" spans="1:26">
      <c r="B11" s="5" t="s">
        <v>50</v>
      </c>
      <c r="C11" s="6" t="s">
        <v>397</v>
      </c>
      <c r="F11" s="387"/>
      <c r="G11" s="212"/>
      <c r="H11" s="213"/>
      <c r="I11" s="213"/>
      <c r="J11" s="203"/>
    </row>
    <row r="12" spans="1:26">
      <c r="B12" s="5" t="s">
        <v>51</v>
      </c>
      <c r="C12" s="6" t="s">
        <v>397</v>
      </c>
      <c r="F12" s="387"/>
      <c r="G12" s="212"/>
      <c r="H12" s="213"/>
      <c r="I12" s="213"/>
      <c r="J12" s="203"/>
    </row>
    <row r="13" spans="1:26">
      <c r="B13" s="5" t="s">
        <v>52</v>
      </c>
      <c r="C13" s="6" t="s">
        <v>397</v>
      </c>
      <c r="F13" s="387"/>
      <c r="G13" s="212"/>
      <c r="H13" s="213"/>
      <c r="I13" s="213"/>
      <c r="J13" s="203"/>
    </row>
    <row r="14" spans="1:26">
      <c r="B14" s="5" t="s">
        <v>53</v>
      </c>
      <c r="C14" s="6" t="s">
        <v>398</v>
      </c>
      <c r="F14" s="387"/>
      <c r="G14" s="212"/>
      <c r="H14" s="213"/>
      <c r="I14" s="213"/>
      <c r="J14" s="203"/>
    </row>
    <row r="15" spans="1:26" ht="15" customHeight="1">
      <c r="B15" s="5" t="s">
        <v>54</v>
      </c>
      <c r="C15" s="6" t="s">
        <v>397</v>
      </c>
      <c r="F15" s="387"/>
      <c r="G15" s="212"/>
      <c r="H15" s="213"/>
      <c r="I15" s="213"/>
      <c r="J15" s="203"/>
    </row>
    <row r="16" spans="1:26" ht="15" customHeight="1">
      <c r="B16" s="5" t="s">
        <v>55</v>
      </c>
      <c r="C16" s="6" t="s">
        <v>397</v>
      </c>
      <c r="F16" s="387"/>
      <c r="G16" s="212"/>
      <c r="H16" s="213"/>
      <c r="I16" s="213"/>
      <c r="J16" s="203"/>
    </row>
    <row r="17" spans="2:22" ht="15" customHeight="1">
      <c r="B17" s="5" t="s">
        <v>56</v>
      </c>
      <c r="C17" s="6" t="s">
        <v>397</v>
      </c>
      <c r="F17" s="387"/>
      <c r="G17" s="212"/>
      <c r="H17" s="213"/>
      <c r="I17" s="213"/>
      <c r="J17" s="203"/>
    </row>
    <row r="18" spans="2:22" ht="15" customHeight="1">
      <c r="B18" s="5" t="s">
        <v>57</v>
      </c>
      <c r="C18" s="6" t="s">
        <v>397</v>
      </c>
      <c r="F18" s="387"/>
      <c r="G18" s="212"/>
      <c r="H18" s="213"/>
      <c r="I18" s="213"/>
      <c r="J18" s="203"/>
    </row>
    <row r="19" spans="2:22" ht="15" customHeight="1">
      <c r="B19" s="5" t="s">
        <v>58</v>
      </c>
      <c r="C19" s="6" t="s">
        <v>397</v>
      </c>
      <c r="F19" s="387"/>
      <c r="G19" s="212"/>
      <c r="H19" s="213"/>
      <c r="I19" s="213"/>
      <c r="J19" s="203"/>
    </row>
    <row r="20" spans="2:22" ht="15" customHeight="1">
      <c r="B20" s="5" t="s">
        <v>59</v>
      </c>
      <c r="C20" s="6" t="s">
        <v>397</v>
      </c>
      <c r="F20" s="387"/>
      <c r="G20" s="212"/>
      <c r="H20" s="213"/>
      <c r="I20" s="213"/>
      <c r="J20" s="203"/>
    </row>
    <row r="21" spans="2:22" ht="15" customHeight="1">
      <c r="B21" s="5" t="s">
        <v>60</v>
      </c>
      <c r="C21" s="6" t="s">
        <v>397</v>
      </c>
      <c r="F21" s="387"/>
      <c r="G21" s="212"/>
      <c r="H21" s="213"/>
      <c r="I21" s="213"/>
      <c r="J21" s="203"/>
    </row>
    <row r="22" spans="2:22" ht="15" customHeight="1">
      <c r="B22" s="5" t="s">
        <v>61</v>
      </c>
      <c r="C22" s="6" t="s">
        <v>398</v>
      </c>
      <c r="F22" s="387"/>
      <c r="G22" s="212"/>
      <c r="H22" s="213"/>
      <c r="I22" s="213"/>
      <c r="J22" s="203"/>
    </row>
    <row r="23" spans="2:22" ht="15" customHeight="1">
      <c r="B23" s="5" t="s">
        <v>62</v>
      </c>
      <c r="C23" s="6" t="s">
        <v>398</v>
      </c>
      <c r="F23" s="387"/>
      <c r="G23" s="212"/>
      <c r="H23" s="213"/>
      <c r="I23" s="213"/>
      <c r="J23" s="203"/>
    </row>
    <row r="24" spans="2:22" ht="15" customHeight="1">
      <c r="B24" s="5" t="s">
        <v>63</v>
      </c>
      <c r="C24" s="6" t="s">
        <v>397</v>
      </c>
      <c r="F24" s="387"/>
      <c r="G24" s="212"/>
      <c r="H24" s="213"/>
      <c r="I24" s="213"/>
      <c r="J24" s="203"/>
    </row>
    <row r="25" spans="2:22" ht="15" customHeight="1">
      <c r="B25" s="5" t="s">
        <v>64</v>
      </c>
      <c r="C25" s="6" t="s">
        <v>397</v>
      </c>
      <c r="F25" s="387"/>
      <c r="G25" s="212"/>
      <c r="H25" s="213"/>
      <c r="I25" s="213"/>
      <c r="J25" s="203"/>
    </row>
    <row r="26" spans="2:22" ht="15" customHeight="1">
      <c r="B26" s="7" t="s">
        <v>65</v>
      </c>
      <c r="C26" s="6" t="s">
        <v>397</v>
      </c>
      <c r="F26" s="387"/>
      <c r="G26" s="212"/>
      <c r="H26" s="213"/>
      <c r="I26" s="213"/>
      <c r="J26" s="203"/>
    </row>
    <row r="27" spans="2:22" ht="15" customHeight="1">
      <c r="B27" s="5" t="s">
        <v>66</v>
      </c>
      <c r="C27" s="6" t="s">
        <v>397</v>
      </c>
      <c r="F27" s="387"/>
      <c r="G27" s="212"/>
      <c r="H27" s="213"/>
      <c r="I27" s="213"/>
      <c r="J27" s="203"/>
    </row>
    <row r="28" spans="2:22" ht="15" customHeight="1">
      <c r="B28" s="5" t="s">
        <v>67</v>
      </c>
      <c r="C28" s="6" t="s">
        <v>397</v>
      </c>
      <c r="F28" s="387"/>
      <c r="G28" s="212"/>
      <c r="H28" s="213"/>
      <c r="I28" s="213"/>
      <c r="J28" s="203"/>
    </row>
    <row r="29" spans="2:22" ht="15" customHeight="1">
      <c r="B29" s="5" t="s">
        <v>68</v>
      </c>
      <c r="C29" s="6" t="s">
        <v>398</v>
      </c>
      <c r="F29" s="387"/>
      <c r="G29" s="212"/>
      <c r="H29" s="213"/>
      <c r="I29" s="213"/>
      <c r="J29" s="203"/>
    </row>
    <row r="30" spans="2:22" ht="16.5">
      <c r="B30" s="64" t="s">
        <v>258</v>
      </c>
      <c r="C30" s="65"/>
      <c r="D30" s="65"/>
      <c r="E30" s="65"/>
      <c r="F30" s="387"/>
      <c r="G30" s="212"/>
      <c r="H30" s="213"/>
      <c r="I30" s="213"/>
      <c r="J30" s="203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6"/>
      <c r="V30" s="67"/>
    </row>
    <row r="31" spans="2:22">
      <c r="F31" s="387"/>
      <c r="G31" s="212"/>
      <c r="H31" s="213"/>
      <c r="I31" s="213"/>
      <c r="J31" s="203"/>
    </row>
    <row r="32" spans="2:22">
      <c r="F32" s="387"/>
      <c r="G32" s="212"/>
      <c r="H32" s="213"/>
      <c r="I32" s="213"/>
      <c r="J32" s="203"/>
    </row>
    <row r="33" spans="6:10">
      <c r="F33" s="383"/>
      <c r="G33" s="383"/>
      <c r="H33" s="383"/>
      <c r="I33" s="383"/>
      <c r="J33" s="203"/>
    </row>
  </sheetData>
  <mergeCells count="6">
    <mergeCell ref="F33:I33"/>
    <mergeCell ref="A1:Z1"/>
    <mergeCell ref="F5:I5"/>
    <mergeCell ref="F6:G8"/>
    <mergeCell ref="H6:I6"/>
    <mergeCell ref="F9:F32"/>
  </mergeCells>
  <hyperlinks>
    <hyperlink ref="E5" location="'ÍNDICE '!A1" display="ÍNDIC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showGridLines="0" zoomScaleNormal="100" workbookViewId="0">
      <selection activeCell="I31" sqref="I31"/>
    </sheetView>
  </sheetViews>
  <sheetFormatPr baseColWidth="10" defaultRowHeight="15.75"/>
  <cols>
    <col min="2" max="2" width="15.5" customWidth="1"/>
    <col min="3" max="3" width="17" bestFit="1" customWidth="1"/>
  </cols>
  <sheetData>
    <row r="1" spans="1:26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</row>
    <row r="2" spans="1:26">
      <c r="B2" s="135" t="s">
        <v>171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6">
      <c r="B3" s="135" t="s">
        <v>372</v>
      </c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</row>
    <row r="5" spans="1:26">
      <c r="B5" s="388" t="s">
        <v>69</v>
      </c>
      <c r="C5" s="388" t="s">
        <v>70</v>
      </c>
      <c r="D5" s="388"/>
      <c r="E5" s="388"/>
      <c r="F5" s="388"/>
      <c r="G5" s="388"/>
      <c r="H5" s="388"/>
      <c r="I5" s="389" t="s">
        <v>71</v>
      </c>
      <c r="J5" s="390"/>
      <c r="L5" s="139" t="s">
        <v>184</v>
      </c>
    </row>
    <row r="6" spans="1:26">
      <c r="B6" s="388"/>
      <c r="C6" s="388" t="s">
        <v>72</v>
      </c>
      <c r="D6" s="388"/>
      <c r="E6" s="388" t="s">
        <v>73</v>
      </c>
      <c r="F6" s="388"/>
      <c r="G6" s="388" t="s">
        <v>74</v>
      </c>
      <c r="H6" s="388"/>
      <c r="I6" s="391"/>
      <c r="J6" s="392"/>
    </row>
    <row r="7" spans="1:26">
      <c r="B7" s="388"/>
      <c r="C7" s="8" t="s">
        <v>75</v>
      </c>
      <c r="D7" s="8" t="s">
        <v>76</v>
      </c>
      <c r="E7" s="8" t="s">
        <v>75</v>
      </c>
      <c r="F7" s="8" t="s">
        <v>76</v>
      </c>
      <c r="G7" s="8" t="s">
        <v>75</v>
      </c>
      <c r="H7" s="8" t="s">
        <v>76</v>
      </c>
      <c r="I7" s="393"/>
      <c r="J7" s="394"/>
    </row>
    <row r="8" spans="1:26" s="21" customFormat="1">
      <c r="B8" s="23" t="s">
        <v>77</v>
      </c>
      <c r="C8" s="22">
        <v>13395</v>
      </c>
      <c r="D8" s="257">
        <v>0.8670464107709237</v>
      </c>
      <c r="E8" s="22">
        <v>1954</v>
      </c>
      <c r="F8" s="257">
        <v>0.12648067836105897</v>
      </c>
      <c r="G8" s="22">
        <v>100</v>
      </c>
      <c r="H8" s="258">
        <v>6.4729108680173474E-3</v>
      </c>
      <c r="I8" s="22">
        <v>15449</v>
      </c>
      <c r="J8" s="24">
        <v>1</v>
      </c>
    </row>
    <row r="9" spans="1:26" ht="16.5">
      <c r="B9" s="9" t="s">
        <v>45</v>
      </c>
      <c r="C9" s="10">
        <v>324</v>
      </c>
      <c r="D9" s="258">
        <v>0.90756302521008403</v>
      </c>
      <c r="E9" s="10">
        <v>32</v>
      </c>
      <c r="F9" s="258">
        <v>8.9635854341736695E-2</v>
      </c>
      <c r="G9" s="12">
        <v>1</v>
      </c>
      <c r="H9" s="258">
        <v>2.8011204481792717E-3</v>
      </c>
      <c r="I9" s="159">
        <v>357</v>
      </c>
      <c r="J9" s="24">
        <v>1</v>
      </c>
    </row>
    <row r="10" spans="1:26" ht="16.5">
      <c r="B10" s="9" t="s">
        <v>46</v>
      </c>
      <c r="C10" s="10">
        <v>148</v>
      </c>
      <c r="D10" s="258">
        <v>0.9426751592356688</v>
      </c>
      <c r="E10" s="10">
        <v>9</v>
      </c>
      <c r="F10" s="258">
        <v>5.7324840764331211E-2</v>
      </c>
      <c r="G10" s="12">
        <v>0</v>
      </c>
      <c r="H10" s="258">
        <v>0</v>
      </c>
      <c r="I10" s="159">
        <v>157</v>
      </c>
      <c r="J10" s="24">
        <v>1</v>
      </c>
    </row>
    <row r="11" spans="1:26" ht="16.5">
      <c r="B11" s="9" t="s">
        <v>78</v>
      </c>
      <c r="C11" s="10">
        <v>455</v>
      </c>
      <c r="D11" s="258">
        <v>0.87164750957854409</v>
      </c>
      <c r="E11" s="10">
        <v>66</v>
      </c>
      <c r="F11" s="258">
        <v>0.12643678160919541</v>
      </c>
      <c r="G11" s="12">
        <v>1</v>
      </c>
      <c r="H11" s="258">
        <v>1.9157088122605363E-3</v>
      </c>
      <c r="I11" s="159">
        <v>522</v>
      </c>
      <c r="J11" s="24">
        <v>1</v>
      </c>
    </row>
    <row r="12" spans="1:26" ht="16.5">
      <c r="B12" s="9" t="s">
        <v>48</v>
      </c>
      <c r="C12" s="10">
        <v>186</v>
      </c>
      <c r="D12" s="258">
        <v>0.90291262135922334</v>
      </c>
      <c r="E12" s="10">
        <v>20</v>
      </c>
      <c r="F12" s="258">
        <v>9.7087378640776698E-2</v>
      </c>
      <c r="G12" s="12">
        <v>0</v>
      </c>
      <c r="H12" s="258">
        <v>0</v>
      </c>
      <c r="I12" s="159">
        <v>206</v>
      </c>
      <c r="J12" s="24">
        <v>1</v>
      </c>
    </row>
    <row r="13" spans="1:26" ht="16.5">
      <c r="B13" s="9" t="s">
        <v>49</v>
      </c>
      <c r="C13" s="10">
        <v>689</v>
      </c>
      <c r="D13" s="258">
        <v>0.8527227722772277</v>
      </c>
      <c r="E13" s="10">
        <v>113</v>
      </c>
      <c r="F13" s="258">
        <v>0.13985148514851486</v>
      </c>
      <c r="G13" s="12">
        <v>6</v>
      </c>
      <c r="H13" s="258">
        <v>7.4257425742574254E-3</v>
      </c>
      <c r="I13" s="159">
        <v>808</v>
      </c>
      <c r="J13" s="24">
        <v>1</v>
      </c>
    </row>
    <row r="14" spans="1:26" ht="16.5">
      <c r="B14" s="9" t="s">
        <v>50</v>
      </c>
      <c r="C14" s="10">
        <v>2029</v>
      </c>
      <c r="D14" s="258">
        <v>0.96895893027698188</v>
      </c>
      <c r="E14" s="10">
        <v>62</v>
      </c>
      <c r="F14" s="258">
        <v>2.9608404966571154E-2</v>
      </c>
      <c r="G14" s="12">
        <v>3</v>
      </c>
      <c r="H14" s="258">
        <v>1.4326647564469914E-3</v>
      </c>
      <c r="I14" s="159">
        <v>2094</v>
      </c>
      <c r="J14" s="24">
        <v>1</v>
      </c>
    </row>
    <row r="15" spans="1:26" ht="16.5">
      <c r="B15" s="9" t="s">
        <v>51</v>
      </c>
      <c r="C15" s="10">
        <v>753</v>
      </c>
      <c r="D15" s="258">
        <v>0.79682539682539677</v>
      </c>
      <c r="E15" s="10">
        <v>183</v>
      </c>
      <c r="F15" s="258">
        <v>0.19365079365079366</v>
      </c>
      <c r="G15" s="12">
        <v>9</v>
      </c>
      <c r="H15" s="258">
        <v>9.5238095238095247E-3</v>
      </c>
      <c r="I15" s="159">
        <v>945</v>
      </c>
      <c r="J15" s="24">
        <v>1</v>
      </c>
    </row>
    <row r="16" spans="1:26" ht="16.5">
      <c r="B16" s="9" t="s">
        <v>52</v>
      </c>
      <c r="C16" s="10">
        <v>239</v>
      </c>
      <c r="D16" s="258">
        <v>0.82698961937716264</v>
      </c>
      <c r="E16" s="10">
        <v>50</v>
      </c>
      <c r="F16" s="258">
        <v>0.17301038062283736</v>
      </c>
      <c r="G16" s="12">
        <v>0</v>
      </c>
      <c r="H16" s="258">
        <v>0</v>
      </c>
      <c r="I16" s="159">
        <v>289</v>
      </c>
      <c r="J16" s="24">
        <v>1</v>
      </c>
    </row>
    <row r="17" spans="2:10" ht="16.5">
      <c r="B17" s="9" t="s">
        <v>53</v>
      </c>
      <c r="C17" s="10">
        <v>0</v>
      </c>
      <c r="D17" s="258">
        <v>0</v>
      </c>
      <c r="E17" s="13">
        <v>0</v>
      </c>
      <c r="F17" s="258">
        <v>0</v>
      </c>
      <c r="G17" s="12">
        <v>0</v>
      </c>
      <c r="H17" s="258">
        <v>0</v>
      </c>
      <c r="I17" s="159">
        <v>0</v>
      </c>
      <c r="J17" s="24">
        <v>0</v>
      </c>
    </row>
    <row r="18" spans="2:10" ht="16.5">
      <c r="B18" s="9" t="s">
        <v>54</v>
      </c>
      <c r="C18" s="10">
        <v>1645</v>
      </c>
      <c r="D18" s="258">
        <v>0.82085828343313372</v>
      </c>
      <c r="E18" s="10">
        <v>341</v>
      </c>
      <c r="F18" s="258">
        <v>0.17015968063872255</v>
      </c>
      <c r="G18" s="12">
        <v>18</v>
      </c>
      <c r="H18" s="258">
        <v>8.9820359281437123E-3</v>
      </c>
      <c r="I18" s="159">
        <v>2004</v>
      </c>
      <c r="J18" s="24">
        <v>1</v>
      </c>
    </row>
    <row r="19" spans="2:10" ht="16.5">
      <c r="B19" s="9" t="s">
        <v>55</v>
      </c>
      <c r="C19" s="10">
        <v>650</v>
      </c>
      <c r="D19" s="258">
        <v>0.93123209169054444</v>
      </c>
      <c r="E19" s="10">
        <v>47</v>
      </c>
      <c r="F19" s="258">
        <v>6.73352435530086E-2</v>
      </c>
      <c r="G19" s="12">
        <v>1</v>
      </c>
      <c r="H19" s="258">
        <v>1.4326647564469914E-3</v>
      </c>
      <c r="I19" s="159">
        <v>698</v>
      </c>
      <c r="J19" s="24">
        <v>1</v>
      </c>
    </row>
    <row r="20" spans="2:10" ht="16.5">
      <c r="B20" s="9" t="s">
        <v>56</v>
      </c>
      <c r="C20" s="10">
        <v>369</v>
      </c>
      <c r="D20" s="258">
        <v>0.79870129870129869</v>
      </c>
      <c r="E20" s="10">
        <v>90</v>
      </c>
      <c r="F20" s="258">
        <v>0.19480519480519481</v>
      </c>
      <c r="G20" s="12">
        <v>3</v>
      </c>
      <c r="H20" s="258">
        <v>6.4935064935064939E-3</v>
      </c>
      <c r="I20" s="159">
        <v>462</v>
      </c>
      <c r="J20" s="24">
        <v>1</v>
      </c>
    </row>
    <row r="21" spans="2:10" ht="16.5">
      <c r="B21" s="9" t="s">
        <v>57</v>
      </c>
      <c r="C21" s="10">
        <v>381</v>
      </c>
      <c r="D21" s="258">
        <v>0.87185354691075512</v>
      </c>
      <c r="E21" s="10">
        <v>49</v>
      </c>
      <c r="F21" s="258">
        <v>0.11212814645308924</v>
      </c>
      <c r="G21" s="12">
        <v>7</v>
      </c>
      <c r="H21" s="258">
        <v>1.6018306636155607E-2</v>
      </c>
      <c r="I21" s="159">
        <v>437</v>
      </c>
      <c r="J21" s="24">
        <v>1</v>
      </c>
    </row>
    <row r="22" spans="2:10" ht="16.5">
      <c r="B22" s="9" t="s">
        <v>58</v>
      </c>
      <c r="C22" s="10">
        <v>1028</v>
      </c>
      <c r="D22" s="258">
        <v>0.90096406660823836</v>
      </c>
      <c r="E22" s="10">
        <v>101</v>
      </c>
      <c r="F22" s="258">
        <v>8.851884312007012E-2</v>
      </c>
      <c r="G22" s="10">
        <v>12</v>
      </c>
      <c r="H22" s="258">
        <v>1.0517090271691499E-2</v>
      </c>
      <c r="I22" s="159">
        <v>1141</v>
      </c>
      <c r="J22" s="24">
        <v>1</v>
      </c>
    </row>
    <row r="23" spans="2:10" ht="16.5">
      <c r="B23" s="9" t="s">
        <v>59</v>
      </c>
      <c r="C23" s="10">
        <v>1</v>
      </c>
      <c r="D23" s="258">
        <v>4.3478260869565216E-2</v>
      </c>
      <c r="E23" s="10">
        <v>22</v>
      </c>
      <c r="F23" s="258">
        <v>0.95652173913043481</v>
      </c>
      <c r="G23" s="10">
        <v>0</v>
      </c>
      <c r="H23" s="258">
        <v>0</v>
      </c>
      <c r="I23" s="159">
        <v>23</v>
      </c>
      <c r="J23" s="24">
        <v>1</v>
      </c>
    </row>
    <row r="24" spans="2:10" ht="16.5">
      <c r="B24" s="9" t="s">
        <v>60</v>
      </c>
      <c r="C24" s="10">
        <v>227</v>
      </c>
      <c r="D24" s="258">
        <v>0.84074074074074079</v>
      </c>
      <c r="E24" s="10">
        <v>43</v>
      </c>
      <c r="F24" s="258">
        <v>0.15925925925925927</v>
      </c>
      <c r="G24" s="10">
        <v>0</v>
      </c>
      <c r="H24" s="258">
        <v>0</v>
      </c>
      <c r="I24" s="159">
        <v>270</v>
      </c>
      <c r="J24" s="24">
        <v>1</v>
      </c>
    </row>
    <row r="25" spans="2:10" ht="16.5">
      <c r="B25" s="9" t="s">
        <v>61</v>
      </c>
      <c r="C25" s="10">
        <v>0</v>
      </c>
      <c r="D25" s="258">
        <v>0</v>
      </c>
      <c r="E25" s="10">
        <v>0</v>
      </c>
      <c r="F25" s="258">
        <v>0</v>
      </c>
      <c r="G25" s="10">
        <v>0</v>
      </c>
      <c r="H25" s="258" t="e">
        <v>#DIV/0!</v>
      </c>
      <c r="I25" s="159">
        <v>0</v>
      </c>
      <c r="J25" s="24" t="e">
        <v>#DIV/0!</v>
      </c>
    </row>
    <row r="26" spans="2:10" ht="16.5">
      <c r="B26" s="9" t="s">
        <v>62</v>
      </c>
      <c r="C26" s="10">
        <v>0</v>
      </c>
      <c r="D26" s="258">
        <v>0</v>
      </c>
      <c r="E26" s="10">
        <v>0</v>
      </c>
      <c r="F26" s="258">
        <v>0</v>
      </c>
      <c r="G26" s="10">
        <v>0</v>
      </c>
      <c r="H26" s="258" t="e">
        <v>#DIV/0!</v>
      </c>
      <c r="I26" s="159">
        <v>0</v>
      </c>
      <c r="J26" s="24" t="e">
        <v>#DIV/0!</v>
      </c>
    </row>
    <row r="27" spans="2:10" ht="16.5">
      <c r="B27" s="9" t="s">
        <v>63</v>
      </c>
      <c r="C27" s="10">
        <v>1029</v>
      </c>
      <c r="D27" s="258">
        <v>0.80140186915887845</v>
      </c>
      <c r="E27" s="10">
        <v>250</v>
      </c>
      <c r="F27" s="258">
        <v>0.19470404984423675</v>
      </c>
      <c r="G27" s="12">
        <v>5</v>
      </c>
      <c r="H27" s="258">
        <v>3.8940809968847352E-3</v>
      </c>
      <c r="I27" s="159">
        <v>1284</v>
      </c>
      <c r="J27" s="24">
        <v>1</v>
      </c>
    </row>
    <row r="28" spans="2:10" ht="16.5">
      <c r="B28" s="9" t="s">
        <v>64</v>
      </c>
      <c r="C28" s="10">
        <v>204</v>
      </c>
      <c r="D28" s="258">
        <v>0.81599999999999995</v>
      </c>
      <c r="E28" s="10">
        <v>45</v>
      </c>
      <c r="F28" s="258">
        <v>0.18</v>
      </c>
      <c r="G28" s="12">
        <v>1</v>
      </c>
      <c r="H28" s="258">
        <v>4.0000000000000001E-3</v>
      </c>
      <c r="I28" s="159">
        <v>250</v>
      </c>
      <c r="J28" s="24">
        <v>1</v>
      </c>
    </row>
    <row r="29" spans="2:10" ht="28.5">
      <c r="B29" s="14" t="s">
        <v>65</v>
      </c>
      <c r="C29" s="10">
        <v>156</v>
      </c>
      <c r="D29" s="258">
        <v>0.71232876712328763</v>
      </c>
      <c r="E29" s="10">
        <v>57</v>
      </c>
      <c r="F29" s="258">
        <v>0.26027397260273971</v>
      </c>
      <c r="G29" s="12">
        <v>6</v>
      </c>
      <c r="H29" s="258">
        <v>2.7397260273972601E-2</v>
      </c>
      <c r="I29" s="159">
        <v>219</v>
      </c>
      <c r="J29" s="24">
        <v>1</v>
      </c>
    </row>
    <row r="30" spans="2:10" ht="16.5">
      <c r="B30" s="9" t="s">
        <v>66</v>
      </c>
      <c r="C30" s="10">
        <v>650</v>
      </c>
      <c r="D30" s="258">
        <v>0.81863979848866497</v>
      </c>
      <c r="E30" s="10">
        <v>139</v>
      </c>
      <c r="F30" s="258">
        <v>0.17506297229219145</v>
      </c>
      <c r="G30" s="12">
        <v>5</v>
      </c>
      <c r="H30" s="258">
        <v>6.2972292191435771E-3</v>
      </c>
      <c r="I30" s="159">
        <v>794</v>
      </c>
      <c r="J30" s="24">
        <v>1</v>
      </c>
    </row>
    <row r="31" spans="2:10" ht="16.5">
      <c r="B31" s="9" t="s">
        <v>67</v>
      </c>
      <c r="C31" s="10">
        <v>2232</v>
      </c>
      <c r="D31" s="258">
        <v>0.89674568099638408</v>
      </c>
      <c r="E31" s="10">
        <v>235</v>
      </c>
      <c r="F31" s="258">
        <v>9.4415427882683811E-2</v>
      </c>
      <c r="G31" s="10">
        <v>22</v>
      </c>
      <c r="H31" s="258">
        <v>8.8388911209321009E-3</v>
      </c>
      <c r="I31" s="159">
        <v>2489</v>
      </c>
      <c r="J31" s="24">
        <v>1</v>
      </c>
    </row>
    <row r="32" spans="2:10" ht="16.5">
      <c r="B32" s="9" t="s">
        <v>68</v>
      </c>
      <c r="C32" s="10">
        <v>0</v>
      </c>
      <c r="D32" s="258">
        <v>0</v>
      </c>
      <c r="E32" s="10">
        <v>0</v>
      </c>
      <c r="F32" s="258">
        <v>0</v>
      </c>
      <c r="G32" s="10">
        <v>0</v>
      </c>
      <c r="H32" s="258">
        <v>0</v>
      </c>
      <c r="I32" s="10">
        <v>0</v>
      </c>
      <c r="J32" s="258">
        <v>0</v>
      </c>
    </row>
    <row r="33" spans="2:22" ht="16.5">
      <c r="B33" s="64" t="s">
        <v>258</v>
      </c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6"/>
      <c r="V33" s="67"/>
    </row>
    <row r="35" spans="2:22">
      <c r="G35" s="214"/>
      <c r="H35" s="214"/>
      <c r="I35" s="214"/>
    </row>
  </sheetData>
  <mergeCells count="7">
    <mergeCell ref="A1:Z1"/>
    <mergeCell ref="B5:B7"/>
    <mergeCell ref="C5:H5"/>
    <mergeCell ref="I5:J7"/>
    <mergeCell ref="C6:D6"/>
    <mergeCell ref="E6:F6"/>
    <mergeCell ref="G6:H6"/>
  </mergeCells>
  <hyperlinks>
    <hyperlink ref="L5" location="'ÍNDICE '!A1" display="ÍNDICE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3"/>
  <sheetViews>
    <sheetView showGridLines="0" zoomScaleNormal="100" workbookViewId="0">
      <selection sqref="A1:AB1"/>
    </sheetView>
  </sheetViews>
  <sheetFormatPr baseColWidth="10" defaultRowHeight="15.75"/>
  <cols>
    <col min="1" max="1" width="5.625" style="121" customWidth="1"/>
    <col min="2" max="2" width="33.25" style="121" customWidth="1"/>
    <col min="3" max="3" width="17" style="121" bestFit="1" customWidth="1"/>
    <col min="4" max="4" width="12.75" style="121" customWidth="1"/>
    <col min="5" max="5" width="11" style="121"/>
    <col min="6" max="6" width="13" style="121" bestFit="1" customWidth="1"/>
    <col min="7" max="7" width="11" style="121"/>
    <col min="8" max="8" width="13" style="121" bestFit="1" customWidth="1"/>
    <col min="9" max="9" width="11" style="121"/>
    <col min="10" max="10" width="13" style="121" bestFit="1" customWidth="1"/>
    <col min="11" max="11" width="11" style="121"/>
    <col min="12" max="12" width="13" style="121" bestFit="1" customWidth="1"/>
    <col min="13" max="13" width="11" style="121"/>
    <col min="14" max="14" width="13" style="121" bestFit="1" customWidth="1"/>
    <col min="15" max="15" width="11" style="121"/>
    <col min="16" max="16" width="13" style="121" bestFit="1" customWidth="1"/>
    <col min="17" max="17" width="11" style="121"/>
    <col min="18" max="18" width="13" style="121" bestFit="1" customWidth="1"/>
    <col min="19" max="19" width="11" style="121"/>
    <col min="20" max="20" width="13" style="345" bestFit="1" customWidth="1"/>
    <col min="21" max="21" width="11" style="121"/>
    <col min="22" max="22" width="13" style="121" bestFit="1" customWidth="1"/>
    <col min="23" max="24" width="6.875" style="121" bestFit="1" customWidth="1"/>
    <col min="25" max="16384" width="11" style="121"/>
  </cols>
  <sheetData>
    <row r="1" spans="1:28" ht="128.1" customHeight="1">
      <c r="A1" s="366"/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  <c r="V1" s="366"/>
      <c r="W1" s="366"/>
      <c r="X1" s="366"/>
      <c r="Y1" s="366"/>
      <c r="Z1" s="366"/>
      <c r="AA1" s="366"/>
      <c r="AB1" s="366"/>
    </row>
    <row r="2" spans="1:28" customFormat="1">
      <c r="B2" s="135" t="s">
        <v>172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204"/>
      <c r="T2" s="342"/>
      <c r="U2" s="134"/>
      <c r="V2" s="134"/>
      <c r="W2" s="134"/>
      <c r="X2" s="134"/>
    </row>
    <row r="3" spans="1:28" customFormat="1">
      <c r="B3" s="135" t="s">
        <v>170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204"/>
      <c r="T3" s="342"/>
      <c r="U3" s="134"/>
      <c r="V3" s="134"/>
      <c r="W3" s="134"/>
      <c r="X3" s="134"/>
    </row>
    <row r="4" spans="1:28">
      <c r="X4" s="136" t="s">
        <v>184</v>
      </c>
    </row>
    <row r="5" spans="1:28" s="122" customFormat="1">
      <c r="B5" s="395" t="s">
        <v>69</v>
      </c>
      <c r="C5" s="398" t="s">
        <v>155</v>
      </c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399"/>
      <c r="P5" s="399"/>
      <c r="Q5" s="399"/>
      <c r="R5" s="399"/>
      <c r="S5" s="399"/>
      <c r="T5" s="400"/>
      <c r="U5" s="380" t="s">
        <v>71</v>
      </c>
      <c r="V5" s="380"/>
    </row>
    <row r="6" spans="1:28" s="122" customFormat="1" ht="90.75" customHeight="1">
      <c r="B6" s="396"/>
      <c r="C6" s="380" t="s">
        <v>158</v>
      </c>
      <c r="D6" s="380"/>
      <c r="E6" s="380" t="s">
        <v>156</v>
      </c>
      <c r="F6" s="380"/>
      <c r="G6" s="380" t="s">
        <v>160</v>
      </c>
      <c r="H6" s="380"/>
      <c r="I6" s="380" t="s">
        <v>331</v>
      </c>
      <c r="J6" s="380"/>
      <c r="K6" s="380" t="s">
        <v>157</v>
      </c>
      <c r="L6" s="380"/>
      <c r="M6" s="380" t="s">
        <v>165</v>
      </c>
      <c r="N6" s="380"/>
      <c r="O6" s="380" t="s">
        <v>332</v>
      </c>
      <c r="P6" s="380"/>
      <c r="Q6" s="380" t="s">
        <v>159</v>
      </c>
      <c r="R6" s="380"/>
      <c r="S6" s="380" t="s">
        <v>330</v>
      </c>
      <c r="T6" s="380"/>
      <c r="U6" s="380"/>
      <c r="V6" s="380"/>
    </row>
    <row r="7" spans="1:28" s="122" customFormat="1">
      <c r="B7" s="397"/>
      <c r="C7" s="98" t="s">
        <v>75</v>
      </c>
      <c r="D7" s="98" t="s">
        <v>76</v>
      </c>
      <c r="E7" s="98" t="s">
        <v>75</v>
      </c>
      <c r="F7" s="98" t="s">
        <v>76</v>
      </c>
      <c r="G7" s="98" t="s">
        <v>75</v>
      </c>
      <c r="H7" s="98" t="s">
        <v>76</v>
      </c>
      <c r="I7" s="98" t="s">
        <v>75</v>
      </c>
      <c r="J7" s="98" t="s">
        <v>76</v>
      </c>
      <c r="K7" s="98" t="s">
        <v>75</v>
      </c>
      <c r="L7" s="98" t="s">
        <v>76</v>
      </c>
      <c r="M7" s="98" t="s">
        <v>75</v>
      </c>
      <c r="N7" s="98" t="s">
        <v>76</v>
      </c>
      <c r="O7" s="98" t="s">
        <v>75</v>
      </c>
      <c r="P7" s="98" t="s">
        <v>76</v>
      </c>
      <c r="Q7" s="98" t="s">
        <v>75</v>
      </c>
      <c r="R7" s="98" t="s">
        <v>76</v>
      </c>
      <c r="S7" s="205" t="s">
        <v>75</v>
      </c>
      <c r="T7" s="343" t="s">
        <v>76</v>
      </c>
      <c r="U7" s="153" t="s">
        <v>75</v>
      </c>
      <c r="V7" s="153" t="s">
        <v>76</v>
      </c>
    </row>
    <row r="8" spans="1:28" ht="17.25" customHeight="1">
      <c r="B8" s="132" t="s">
        <v>77</v>
      </c>
      <c r="C8" s="22">
        <v>20</v>
      </c>
      <c r="D8" s="257">
        <v>0.2</v>
      </c>
      <c r="E8" s="22">
        <v>18</v>
      </c>
      <c r="F8" s="257">
        <v>0.18</v>
      </c>
      <c r="G8" s="22">
        <v>17</v>
      </c>
      <c r="H8" s="257">
        <v>0.17</v>
      </c>
      <c r="I8" s="22">
        <v>16</v>
      </c>
      <c r="J8" s="257">
        <v>0.16</v>
      </c>
      <c r="K8" s="22">
        <v>10</v>
      </c>
      <c r="L8" s="257">
        <v>0.1</v>
      </c>
      <c r="M8" s="22">
        <v>9</v>
      </c>
      <c r="N8" s="257">
        <v>0.09</v>
      </c>
      <c r="O8" s="22">
        <v>6</v>
      </c>
      <c r="P8" s="257">
        <v>0.06</v>
      </c>
      <c r="Q8" s="22">
        <v>3</v>
      </c>
      <c r="R8" s="257">
        <v>0.03</v>
      </c>
      <c r="S8" s="22">
        <v>1</v>
      </c>
      <c r="T8" s="257">
        <v>0.01</v>
      </c>
      <c r="U8" s="22">
        <v>100</v>
      </c>
      <c r="V8" s="24">
        <v>1</v>
      </c>
    </row>
    <row r="9" spans="1:28" ht="17.25" customHeight="1">
      <c r="B9" s="14" t="s">
        <v>45</v>
      </c>
      <c r="C9" s="10">
        <v>0</v>
      </c>
      <c r="D9" s="258">
        <v>0</v>
      </c>
      <c r="E9" s="10">
        <v>1</v>
      </c>
      <c r="F9" s="258">
        <v>1</v>
      </c>
      <c r="G9" s="10">
        <v>0</v>
      </c>
      <c r="H9" s="258">
        <v>0</v>
      </c>
      <c r="I9" s="10">
        <v>0</v>
      </c>
      <c r="J9" s="258">
        <v>0</v>
      </c>
      <c r="K9" s="10">
        <v>0</v>
      </c>
      <c r="L9" s="258">
        <v>0</v>
      </c>
      <c r="M9" s="123">
        <v>0</v>
      </c>
      <c r="N9" s="258">
        <v>0</v>
      </c>
      <c r="O9" s="10">
        <v>0</v>
      </c>
      <c r="P9" s="258">
        <v>0</v>
      </c>
      <c r="Q9" s="10">
        <v>0</v>
      </c>
      <c r="R9" s="258">
        <v>0</v>
      </c>
      <c r="S9" s="10">
        <v>0</v>
      </c>
      <c r="T9" s="258">
        <v>0</v>
      </c>
      <c r="U9" s="22">
        <v>1</v>
      </c>
      <c r="V9" s="24">
        <v>1</v>
      </c>
    </row>
    <row r="10" spans="1:28" ht="17.25" customHeight="1">
      <c r="B10" s="14" t="s">
        <v>46</v>
      </c>
      <c r="C10" s="10">
        <v>0</v>
      </c>
      <c r="D10" s="258">
        <v>0</v>
      </c>
      <c r="E10" s="10">
        <v>0</v>
      </c>
      <c r="F10" s="258">
        <v>0</v>
      </c>
      <c r="G10" s="10">
        <v>0</v>
      </c>
      <c r="H10" s="258">
        <v>0</v>
      </c>
      <c r="I10" s="10">
        <v>0</v>
      </c>
      <c r="J10" s="258">
        <v>0</v>
      </c>
      <c r="K10" s="10">
        <v>0</v>
      </c>
      <c r="L10" s="258">
        <v>0</v>
      </c>
      <c r="M10" s="123">
        <v>0</v>
      </c>
      <c r="N10" s="258">
        <v>0</v>
      </c>
      <c r="O10" s="10">
        <v>0</v>
      </c>
      <c r="P10" s="258">
        <v>0</v>
      </c>
      <c r="Q10" s="10">
        <v>0</v>
      </c>
      <c r="R10" s="258">
        <v>0</v>
      </c>
      <c r="S10" s="10">
        <v>0</v>
      </c>
      <c r="T10" s="258">
        <v>0</v>
      </c>
      <c r="U10" s="22">
        <v>0</v>
      </c>
      <c r="V10" s="24">
        <v>0</v>
      </c>
    </row>
    <row r="11" spans="1:28" ht="17.25" customHeight="1">
      <c r="B11" s="14" t="s">
        <v>78</v>
      </c>
      <c r="C11" s="10">
        <v>0</v>
      </c>
      <c r="D11" s="258">
        <v>0</v>
      </c>
      <c r="E11" s="10">
        <v>0</v>
      </c>
      <c r="F11" s="258">
        <v>0</v>
      </c>
      <c r="G11" s="10">
        <v>0</v>
      </c>
      <c r="H11" s="258">
        <v>0</v>
      </c>
      <c r="I11" s="10">
        <v>0</v>
      </c>
      <c r="J11" s="258">
        <v>0</v>
      </c>
      <c r="K11" s="10">
        <v>0</v>
      </c>
      <c r="L11" s="258">
        <v>0</v>
      </c>
      <c r="M11" s="123">
        <v>1</v>
      </c>
      <c r="N11" s="258">
        <v>1</v>
      </c>
      <c r="O11" s="10">
        <v>0</v>
      </c>
      <c r="P11" s="258">
        <v>0</v>
      </c>
      <c r="Q11" s="10">
        <v>0</v>
      </c>
      <c r="R11" s="258">
        <v>0</v>
      </c>
      <c r="S11" s="10">
        <v>0</v>
      </c>
      <c r="T11" s="258">
        <v>0</v>
      </c>
      <c r="U11" s="22">
        <v>1</v>
      </c>
      <c r="V11" s="24">
        <v>1</v>
      </c>
    </row>
    <row r="12" spans="1:28" ht="17.25" customHeight="1">
      <c r="B12" s="14" t="s">
        <v>48</v>
      </c>
      <c r="C12" s="10">
        <v>0</v>
      </c>
      <c r="D12" s="258">
        <v>0</v>
      </c>
      <c r="E12" s="10">
        <v>0</v>
      </c>
      <c r="F12" s="258">
        <v>0</v>
      </c>
      <c r="G12" s="10">
        <v>0</v>
      </c>
      <c r="H12" s="258">
        <v>0</v>
      </c>
      <c r="I12" s="10">
        <v>0</v>
      </c>
      <c r="J12" s="258">
        <v>0</v>
      </c>
      <c r="K12" s="10">
        <v>0</v>
      </c>
      <c r="L12" s="258">
        <v>0</v>
      </c>
      <c r="M12" s="123">
        <v>0</v>
      </c>
      <c r="N12" s="258">
        <v>0</v>
      </c>
      <c r="O12" s="10">
        <v>0</v>
      </c>
      <c r="P12" s="258">
        <v>0</v>
      </c>
      <c r="Q12" s="10">
        <v>0</v>
      </c>
      <c r="R12" s="258">
        <v>0</v>
      </c>
      <c r="S12" s="10">
        <v>0</v>
      </c>
      <c r="T12" s="258">
        <v>0</v>
      </c>
      <c r="U12" s="22">
        <v>0</v>
      </c>
      <c r="V12" s="24">
        <v>0</v>
      </c>
    </row>
    <row r="13" spans="1:28" ht="17.25" customHeight="1">
      <c r="B13" s="14" t="s">
        <v>49</v>
      </c>
      <c r="C13" s="10">
        <v>0</v>
      </c>
      <c r="D13" s="258">
        <v>0</v>
      </c>
      <c r="E13" s="10">
        <v>2</v>
      </c>
      <c r="F13" s="258">
        <v>0.33333333333333331</v>
      </c>
      <c r="G13" s="10">
        <v>1</v>
      </c>
      <c r="H13" s="258">
        <v>0.16666666666666666</v>
      </c>
      <c r="I13" s="10">
        <v>1</v>
      </c>
      <c r="J13" s="258">
        <v>0.16666666666666666</v>
      </c>
      <c r="K13" s="10">
        <v>0</v>
      </c>
      <c r="L13" s="258">
        <v>0</v>
      </c>
      <c r="M13" s="123">
        <v>2</v>
      </c>
      <c r="N13" s="258">
        <v>0.33333333333333331</v>
      </c>
      <c r="O13" s="10">
        <v>0</v>
      </c>
      <c r="P13" s="258">
        <v>0</v>
      </c>
      <c r="Q13" s="10">
        <v>0</v>
      </c>
      <c r="R13" s="258">
        <v>0</v>
      </c>
      <c r="S13" s="10">
        <v>0</v>
      </c>
      <c r="T13" s="258">
        <v>0</v>
      </c>
      <c r="U13" s="22">
        <v>6</v>
      </c>
      <c r="V13" s="24">
        <v>1</v>
      </c>
    </row>
    <row r="14" spans="1:28" ht="17.25" customHeight="1">
      <c r="B14" s="14" t="s">
        <v>50</v>
      </c>
      <c r="C14" s="10">
        <v>0</v>
      </c>
      <c r="D14" s="258">
        <v>0</v>
      </c>
      <c r="E14" s="10">
        <v>3</v>
      </c>
      <c r="F14" s="258">
        <v>1</v>
      </c>
      <c r="G14" s="10">
        <v>0</v>
      </c>
      <c r="H14" s="258">
        <v>0</v>
      </c>
      <c r="I14" s="10">
        <v>0</v>
      </c>
      <c r="J14" s="258">
        <v>0</v>
      </c>
      <c r="K14" s="10">
        <v>0</v>
      </c>
      <c r="L14" s="258">
        <v>0</v>
      </c>
      <c r="M14" s="123">
        <v>0</v>
      </c>
      <c r="N14" s="258">
        <v>0</v>
      </c>
      <c r="O14" s="10">
        <v>0</v>
      </c>
      <c r="P14" s="258">
        <v>0</v>
      </c>
      <c r="Q14" s="10">
        <v>0</v>
      </c>
      <c r="R14" s="258">
        <v>0</v>
      </c>
      <c r="S14" s="10">
        <v>0</v>
      </c>
      <c r="T14" s="258">
        <v>0</v>
      </c>
      <c r="U14" s="22">
        <v>3</v>
      </c>
      <c r="V14" s="24">
        <v>1</v>
      </c>
    </row>
    <row r="15" spans="1:28" ht="17.25" customHeight="1">
      <c r="B15" s="14" t="s">
        <v>51</v>
      </c>
      <c r="C15" s="10">
        <v>1</v>
      </c>
      <c r="D15" s="258">
        <v>0.1111111111111111</v>
      </c>
      <c r="E15" s="10">
        <v>0</v>
      </c>
      <c r="F15" s="258">
        <v>0</v>
      </c>
      <c r="G15" s="10">
        <v>0</v>
      </c>
      <c r="H15" s="258">
        <v>0</v>
      </c>
      <c r="I15" s="10">
        <v>0</v>
      </c>
      <c r="J15" s="258">
        <v>0</v>
      </c>
      <c r="K15" s="10">
        <v>4</v>
      </c>
      <c r="L15" s="258">
        <v>0.44444444444444442</v>
      </c>
      <c r="M15" s="123">
        <v>1</v>
      </c>
      <c r="N15" s="258">
        <v>0.1111111111111111</v>
      </c>
      <c r="O15" s="10">
        <v>0</v>
      </c>
      <c r="P15" s="258">
        <v>0</v>
      </c>
      <c r="Q15" s="10">
        <v>3</v>
      </c>
      <c r="R15" s="258">
        <v>0.33333333333333331</v>
      </c>
      <c r="S15" s="10">
        <v>0</v>
      </c>
      <c r="T15" s="258">
        <v>0</v>
      </c>
      <c r="U15" s="22">
        <v>9</v>
      </c>
      <c r="V15" s="24">
        <v>1</v>
      </c>
    </row>
    <row r="16" spans="1:28" ht="17.25" customHeight="1">
      <c r="B16" s="14" t="s">
        <v>52</v>
      </c>
      <c r="C16" s="10">
        <v>0</v>
      </c>
      <c r="D16" s="258">
        <v>0</v>
      </c>
      <c r="E16" s="10">
        <v>0</v>
      </c>
      <c r="F16" s="258">
        <v>0</v>
      </c>
      <c r="G16" s="10">
        <v>0</v>
      </c>
      <c r="H16" s="258">
        <v>0</v>
      </c>
      <c r="I16" s="10">
        <v>0</v>
      </c>
      <c r="J16" s="258">
        <v>0</v>
      </c>
      <c r="K16" s="10">
        <v>0</v>
      </c>
      <c r="L16" s="258">
        <v>0</v>
      </c>
      <c r="M16" s="123">
        <v>0</v>
      </c>
      <c r="N16" s="258">
        <v>0</v>
      </c>
      <c r="O16" s="10">
        <v>0</v>
      </c>
      <c r="P16" s="258">
        <v>0</v>
      </c>
      <c r="Q16" s="10">
        <v>0</v>
      </c>
      <c r="R16" s="258">
        <v>0</v>
      </c>
      <c r="S16" s="10">
        <v>0</v>
      </c>
      <c r="T16" s="258">
        <v>0</v>
      </c>
      <c r="U16" s="22">
        <v>0</v>
      </c>
      <c r="V16" s="24">
        <v>0</v>
      </c>
    </row>
    <row r="17" spans="2:22" ht="17.25" customHeight="1">
      <c r="B17" s="14" t="s">
        <v>53</v>
      </c>
      <c r="C17" s="10">
        <v>0</v>
      </c>
      <c r="D17" s="258">
        <v>0</v>
      </c>
      <c r="E17" s="10">
        <v>0</v>
      </c>
      <c r="F17" s="258">
        <v>0</v>
      </c>
      <c r="G17" s="10">
        <v>0</v>
      </c>
      <c r="H17" s="258">
        <v>0</v>
      </c>
      <c r="I17" s="10">
        <v>0</v>
      </c>
      <c r="J17" s="258">
        <v>0</v>
      </c>
      <c r="K17" s="10">
        <v>0</v>
      </c>
      <c r="L17" s="258">
        <v>0</v>
      </c>
      <c r="M17" s="123">
        <v>0</v>
      </c>
      <c r="N17" s="258">
        <v>0</v>
      </c>
      <c r="O17" s="10">
        <v>0</v>
      </c>
      <c r="P17" s="258">
        <v>0</v>
      </c>
      <c r="Q17" s="10">
        <v>0</v>
      </c>
      <c r="R17" s="258">
        <v>0</v>
      </c>
      <c r="S17" s="10">
        <v>0</v>
      </c>
      <c r="T17" s="258">
        <v>0</v>
      </c>
      <c r="U17" s="22">
        <v>0</v>
      </c>
      <c r="V17" s="24">
        <v>0</v>
      </c>
    </row>
    <row r="18" spans="2:22" ht="17.25" customHeight="1">
      <c r="B18" s="14" t="s">
        <v>54</v>
      </c>
      <c r="C18" s="10">
        <v>5</v>
      </c>
      <c r="D18" s="258">
        <v>0.27777777777777779</v>
      </c>
      <c r="E18" s="10">
        <v>4</v>
      </c>
      <c r="F18" s="258">
        <v>0.22222222222222221</v>
      </c>
      <c r="G18" s="10">
        <v>0</v>
      </c>
      <c r="H18" s="258">
        <v>0</v>
      </c>
      <c r="I18" s="10">
        <v>5</v>
      </c>
      <c r="J18" s="258">
        <v>0.27777777777777779</v>
      </c>
      <c r="K18" s="10">
        <v>1</v>
      </c>
      <c r="L18" s="258">
        <v>5.5555555555555552E-2</v>
      </c>
      <c r="M18" s="123">
        <v>0</v>
      </c>
      <c r="N18" s="258">
        <v>0</v>
      </c>
      <c r="O18" s="10">
        <v>2</v>
      </c>
      <c r="P18" s="258">
        <v>0.1111111111111111</v>
      </c>
      <c r="Q18" s="10">
        <v>0</v>
      </c>
      <c r="R18" s="258">
        <v>0</v>
      </c>
      <c r="S18" s="10">
        <v>1</v>
      </c>
      <c r="T18" s="258">
        <v>5.5555555555555552E-2</v>
      </c>
      <c r="U18" s="22">
        <v>18</v>
      </c>
      <c r="V18" s="24">
        <v>1</v>
      </c>
    </row>
    <row r="19" spans="2:22" ht="17.25" customHeight="1">
      <c r="B19" s="14" t="s">
        <v>55</v>
      </c>
      <c r="C19" s="10">
        <v>0</v>
      </c>
      <c r="D19" s="258">
        <v>0</v>
      </c>
      <c r="E19" s="10">
        <v>0</v>
      </c>
      <c r="F19" s="258">
        <v>0</v>
      </c>
      <c r="G19" s="10">
        <v>1</v>
      </c>
      <c r="H19" s="258">
        <v>1</v>
      </c>
      <c r="I19" s="10">
        <v>0</v>
      </c>
      <c r="J19" s="258">
        <v>0</v>
      </c>
      <c r="K19" s="10">
        <v>0</v>
      </c>
      <c r="L19" s="258">
        <v>0</v>
      </c>
      <c r="M19" s="123">
        <v>0</v>
      </c>
      <c r="N19" s="258">
        <v>0</v>
      </c>
      <c r="O19" s="10">
        <v>0</v>
      </c>
      <c r="P19" s="258">
        <v>0</v>
      </c>
      <c r="Q19" s="10">
        <v>0</v>
      </c>
      <c r="R19" s="258">
        <v>0</v>
      </c>
      <c r="S19" s="10">
        <v>0</v>
      </c>
      <c r="T19" s="258">
        <v>0</v>
      </c>
      <c r="U19" s="22">
        <v>1</v>
      </c>
      <c r="V19" s="24">
        <v>1</v>
      </c>
    </row>
    <row r="20" spans="2:22" ht="17.25" customHeight="1">
      <c r="B20" s="14" t="s">
        <v>56</v>
      </c>
      <c r="C20" s="10">
        <v>2</v>
      </c>
      <c r="D20" s="258">
        <v>0.66666666666666663</v>
      </c>
      <c r="E20" s="10">
        <v>1</v>
      </c>
      <c r="F20" s="258">
        <v>0.33333333333333331</v>
      </c>
      <c r="G20" s="10">
        <v>0</v>
      </c>
      <c r="H20" s="258">
        <v>0</v>
      </c>
      <c r="I20" s="10">
        <v>0</v>
      </c>
      <c r="J20" s="258">
        <v>0</v>
      </c>
      <c r="K20" s="10">
        <v>0</v>
      </c>
      <c r="L20" s="258">
        <v>0</v>
      </c>
      <c r="M20" s="123">
        <v>0</v>
      </c>
      <c r="N20" s="258">
        <v>0</v>
      </c>
      <c r="O20" s="10">
        <v>0</v>
      </c>
      <c r="P20" s="258">
        <v>0</v>
      </c>
      <c r="Q20" s="10">
        <v>0</v>
      </c>
      <c r="R20" s="258">
        <v>0</v>
      </c>
      <c r="S20" s="10">
        <v>0</v>
      </c>
      <c r="T20" s="258">
        <v>0</v>
      </c>
      <c r="U20" s="22">
        <v>3</v>
      </c>
      <c r="V20" s="24">
        <v>1</v>
      </c>
    </row>
    <row r="21" spans="2:22" ht="17.25" customHeight="1">
      <c r="B21" s="14" t="s">
        <v>57</v>
      </c>
      <c r="C21" s="10">
        <v>0</v>
      </c>
      <c r="D21" s="258">
        <v>0</v>
      </c>
      <c r="E21" s="10">
        <v>1</v>
      </c>
      <c r="F21" s="258">
        <v>0.14285714285714285</v>
      </c>
      <c r="G21" s="10">
        <v>0</v>
      </c>
      <c r="H21" s="258">
        <v>0</v>
      </c>
      <c r="I21" s="10">
        <v>5</v>
      </c>
      <c r="J21" s="258">
        <v>0.7142857142857143</v>
      </c>
      <c r="K21" s="10">
        <v>1</v>
      </c>
      <c r="L21" s="258">
        <v>0.14285714285714285</v>
      </c>
      <c r="M21" s="123">
        <v>0</v>
      </c>
      <c r="N21" s="258">
        <v>0</v>
      </c>
      <c r="O21" s="10">
        <v>0</v>
      </c>
      <c r="P21" s="258">
        <v>0</v>
      </c>
      <c r="Q21" s="10">
        <v>0</v>
      </c>
      <c r="R21" s="258">
        <v>0</v>
      </c>
      <c r="S21" s="10">
        <v>0</v>
      </c>
      <c r="T21" s="258">
        <v>0</v>
      </c>
      <c r="U21" s="22">
        <v>7</v>
      </c>
      <c r="V21" s="24">
        <v>1</v>
      </c>
    </row>
    <row r="22" spans="2:22" ht="17.25" customHeight="1">
      <c r="B22" s="14" t="s">
        <v>58</v>
      </c>
      <c r="C22" s="10">
        <v>8</v>
      </c>
      <c r="D22" s="258">
        <v>0.66666666666666663</v>
      </c>
      <c r="E22" s="10">
        <v>2</v>
      </c>
      <c r="F22" s="258">
        <v>0.16666666666666666</v>
      </c>
      <c r="G22" s="10">
        <v>0</v>
      </c>
      <c r="H22" s="258">
        <v>0</v>
      </c>
      <c r="I22" s="10">
        <v>0</v>
      </c>
      <c r="J22" s="258">
        <v>0</v>
      </c>
      <c r="K22" s="10">
        <v>0</v>
      </c>
      <c r="L22" s="258">
        <v>0</v>
      </c>
      <c r="M22" s="123">
        <v>1</v>
      </c>
      <c r="N22" s="258">
        <v>8.3333333333333329E-2</v>
      </c>
      <c r="O22" s="10">
        <v>1</v>
      </c>
      <c r="P22" s="258">
        <v>8.3333333333333329E-2</v>
      </c>
      <c r="Q22" s="10">
        <v>0</v>
      </c>
      <c r="R22" s="258">
        <v>0</v>
      </c>
      <c r="S22" s="10">
        <v>0</v>
      </c>
      <c r="T22" s="258">
        <v>0</v>
      </c>
      <c r="U22" s="22">
        <v>12</v>
      </c>
      <c r="V22" s="24">
        <v>1</v>
      </c>
    </row>
    <row r="23" spans="2:22" ht="17.25" customHeight="1">
      <c r="B23" s="14" t="s">
        <v>59</v>
      </c>
      <c r="C23" s="10">
        <v>0</v>
      </c>
      <c r="D23" s="258">
        <v>0</v>
      </c>
      <c r="E23" s="10">
        <v>0</v>
      </c>
      <c r="F23" s="258">
        <v>0</v>
      </c>
      <c r="G23" s="10">
        <v>0</v>
      </c>
      <c r="H23" s="258">
        <v>0</v>
      </c>
      <c r="I23" s="10">
        <v>0</v>
      </c>
      <c r="J23" s="258">
        <v>0</v>
      </c>
      <c r="K23" s="10">
        <v>0</v>
      </c>
      <c r="L23" s="258">
        <v>0</v>
      </c>
      <c r="M23" s="123">
        <v>0</v>
      </c>
      <c r="N23" s="258">
        <v>0</v>
      </c>
      <c r="O23" s="10">
        <v>0</v>
      </c>
      <c r="P23" s="258">
        <v>0</v>
      </c>
      <c r="Q23" s="10">
        <v>0</v>
      </c>
      <c r="R23" s="258">
        <v>0</v>
      </c>
      <c r="S23" s="10">
        <v>0</v>
      </c>
      <c r="T23" s="258">
        <v>0</v>
      </c>
      <c r="U23" s="22">
        <v>0</v>
      </c>
      <c r="V23" s="24">
        <v>0</v>
      </c>
    </row>
    <row r="24" spans="2:22" ht="17.25" customHeight="1">
      <c r="B24" s="14" t="s">
        <v>60</v>
      </c>
      <c r="C24" s="10">
        <v>0</v>
      </c>
      <c r="D24" s="258">
        <v>0</v>
      </c>
      <c r="E24" s="10">
        <v>0</v>
      </c>
      <c r="F24" s="258">
        <v>0</v>
      </c>
      <c r="G24" s="10">
        <v>0</v>
      </c>
      <c r="H24" s="258">
        <v>0</v>
      </c>
      <c r="I24" s="10">
        <v>0</v>
      </c>
      <c r="J24" s="258">
        <v>0</v>
      </c>
      <c r="K24" s="10">
        <v>0</v>
      </c>
      <c r="L24" s="258">
        <v>0</v>
      </c>
      <c r="M24" s="123">
        <v>0</v>
      </c>
      <c r="N24" s="258">
        <v>0</v>
      </c>
      <c r="O24" s="10">
        <v>0</v>
      </c>
      <c r="P24" s="258">
        <v>0</v>
      </c>
      <c r="Q24" s="10">
        <v>0</v>
      </c>
      <c r="R24" s="258">
        <v>0</v>
      </c>
      <c r="S24" s="10">
        <v>0</v>
      </c>
      <c r="T24" s="258">
        <v>0</v>
      </c>
      <c r="U24" s="22">
        <v>0</v>
      </c>
      <c r="V24" s="24">
        <v>0</v>
      </c>
    </row>
    <row r="25" spans="2:22" ht="17.25" customHeight="1">
      <c r="B25" s="14" t="s">
        <v>61</v>
      </c>
      <c r="C25" s="10">
        <v>0</v>
      </c>
      <c r="D25" s="258">
        <v>0</v>
      </c>
      <c r="E25" s="10">
        <v>0</v>
      </c>
      <c r="F25" s="258">
        <v>0</v>
      </c>
      <c r="G25" s="10">
        <v>0</v>
      </c>
      <c r="H25" s="258">
        <v>0</v>
      </c>
      <c r="I25" s="10">
        <v>0</v>
      </c>
      <c r="J25" s="258">
        <v>0</v>
      </c>
      <c r="K25" s="10">
        <v>0</v>
      </c>
      <c r="L25" s="258">
        <v>0</v>
      </c>
      <c r="M25" s="123">
        <v>0</v>
      </c>
      <c r="N25" s="258">
        <v>0</v>
      </c>
      <c r="O25" s="10">
        <v>0</v>
      </c>
      <c r="P25" s="258">
        <v>0</v>
      </c>
      <c r="Q25" s="10">
        <v>0</v>
      </c>
      <c r="R25" s="258">
        <v>0</v>
      </c>
      <c r="S25" s="10">
        <v>0</v>
      </c>
      <c r="T25" s="258">
        <v>0</v>
      </c>
      <c r="U25" s="22">
        <v>0</v>
      </c>
      <c r="V25" s="24">
        <v>0</v>
      </c>
    </row>
    <row r="26" spans="2:22" ht="17.25" customHeight="1">
      <c r="B26" s="14" t="s">
        <v>62</v>
      </c>
      <c r="C26" s="10">
        <v>0</v>
      </c>
      <c r="D26" s="258">
        <v>0</v>
      </c>
      <c r="E26" s="10">
        <v>0</v>
      </c>
      <c r="F26" s="258">
        <v>0</v>
      </c>
      <c r="G26" s="10">
        <v>0</v>
      </c>
      <c r="H26" s="258">
        <v>0</v>
      </c>
      <c r="I26" s="10">
        <v>0</v>
      </c>
      <c r="J26" s="258">
        <v>0</v>
      </c>
      <c r="K26" s="10">
        <v>0</v>
      </c>
      <c r="L26" s="258">
        <v>0</v>
      </c>
      <c r="M26" s="123">
        <v>0</v>
      </c>
      <c r="N26" s="258">
        <v>0</v>
      </c>
      <c r="O26" s="10">
        <v>0</v>
      </c>
      <c r="P26" s="258">
        <v>0</v>
      </c>
      <c r="Q26" s="10">
        <v>0</v>
      </c>
      <c r="R26" s="258">
        <v>0</v>
      </c>
      <c r="S26" s="10">
        <v>0</v>
      </c>
      <c r="T26" s="258">
        <v>0</v>
      </c>
      <c r="U26" s="22">
        <v>0</v>
      </c>
      <c r="V26" s="24">
        <v>0</v>
      </c>
    </row>
    <row r="27" spans="2:22" ht="17.25" customHeight="1">
      <c r="B27" s="14" t="s">
        <v>63</v>
      </c>
      <c r="C27" s="10">
        <v>0</v>
      </c>
      <c r="D27" s="258">
        <v>0</v>
      </c>
      <c r="E27" s="10">
        <v>0</v>
      </c>
      <c r="F27" s="258">
        <v>0</v>
      </c>
      <c r="G27" s="10">
        <v>0</v>
      </c>
      <c r="H27" s="258">
        <v>0</v>
      </c>
      <c r="I27" s="10">
        <v>5</v>
      </c>
      <c r="J27" s="258">
        <v>1</v>
      </c>
      <c r="K27" s="10">
        <v>0</v>
      </c>
      <c r="L27" s="258">
        <v>0</v>
      </c>
      <c r="M27" s="123">
        <v>0</v>
      </c>
      <c r="N27" s="258">
        <v>0</v>
      </c>
      <c r="O27" s="10">
        <v>0</v>
      </c>
      <c r="P27" s="258">
        <v>0</v>
      </c>
      <c r="Q27" s="10">
        <v>0</v>
      </c>
      <c r="R27" s="258">
        <v>0</v>
      </c>
      <c r="S27" s="10">
        <v>0</v>
      </c>
      <c r="T27" s="258">
        <v>0</v>
      </c>
      <c r="U27" s="22">
        <v>5</v>
      </c>
      <c r="V27" s="24">
        <v>1</v>
      </c>
    </row>
    <row r="28" spans="2:22" ht="17.25" customHeight="1">
      <c r="B28" s="14" t="s">
        <v>64</v>
      </c>
      <c r="C28" s="10">
        <v>0</v>
      </c>
      <c r="D28" s="258">
        <v>0</v>
      </c>
      <c r="E28" s="10">
        <v>1</v>
      </c>
      <c r="F28" s="258">
        <v>1</v>
      </c>
      <c r="G28" s="10">
        <v>0</v>
      </c>
      <c r="H28" s="258">
        <v>0</v>
      </c>
      <c r="I28" s="10">
        <v>0</v>
      </c>
      <c r="J28" s="258">
        <v>0</v>
      </c>
      <c r="K28" s="10">
        <v>0</v>
      </c>
      <c r="L28" s="258">
        <v>0</v>
      </c>
      <c r="M28" s="123">
        <v>0</v>
      </c>
      <c r="N28" s="258">
        <v>0</v>
      </c>
      <c r="O28" s="10">
        <v>0</v>
      </c>
      <c r="P28" s="258">
        <v>0</v>
      </c>
      <c r="Q28" s="10">
        <v>0</v>
      </c>
      <c r="R28" s="258">
        <v>0</v>
      </c>
      <c r="S28" s="10">
        <v>0</v>
      </c>
      <c r="T28" s="258">
        <v>0</v>
      </c>
      <c r="U28" s="22">
        <v>1</v>
      </c>
      <c r="V28" s="24">
        <v>1</v>
      </c>
    </row>
    <row r="29" spans="2:22" ht="17.25" customHeight="1">
      <c r="B29" s="14" t="s">
        <v>65</v>
      </c>
      <c r="C29" s="10">
        <v>1</v>
      </c>
      <c r="D29" s="258">
        <v>0.16666666666666666</v>
      </c>
      <c r="E29" s="10">
        <v>0</v>
      </c>
      <c r="F29" s="258">
        <v>0</v>
      </c>
      <c r="G29" s="10">
        <v>0</v>
      </c>
      <c r="H29" s="258">
        <v>0</v>
      </c>
      <c r="I29" s="10">
        <v>0</v>
      </c>
      <c r="J29" s="258">
        <v>0</v>
      </c>
      <c r="K29" s="10">
        <v>4</v>
      </c>
      <c r="L29" s="258">
        <v>0.66666666666666663</v>
      </c>
      <c r="M29" s="123">
        <v>1</v>
      </c>
      <c r="N29" s="258">
        <v>0.16666666666666666</v>
      </c>
      <c r="O29" s="10">
        <v>0</v>
      </c>
      <c r="P29" s="258">
        <v>0</v>
      </c>
      <c r="Q29" s="10">
        <v>0</v>
      </c>
      <c r="R29" s="258">
        <v>0</v>
      </c>
      <c r="S29" s="10">
        <v>0</v>
      </c>
      <c r="T29" s="258">
        <v>0</v>
      </c>
      <c r="U29" s="22">
        <v>6</v>
      </c>
      <c r="V29" s="24">
        <v>0.99999999999999989</v>
      </c>
    </row>
    <row r="30" spans="2:22" ht="17.25" customHeight="1">
      <c r="B30" s="14" t="s">
        <v>66</v>
      </c>
      <c r="C30" s="10">
        <v>1</v>
      </c>
      <c r="D30" s="258">
        <v>0.2</v>
      </c>
      <c r="E30" s="10">
        <v>0</v>
      </c>
      <c r="F30" s="258">
        <v>0</v>
      </c>
      <c r="G30" s="10">
        <v>0</v>
      </c>
      <c r="H30" s="258">
        <v>0</v>
      </c>
      <c r="I30" s="10">
        <v>0</v>
      </c>
      <c r="J30" s="258">
        <v>0</v>
      </c>
      <c r="K30" s="10">
        <v>0</v>
      </c>
      <c r="L30" s="258">
        <v>0</v>
      </c>
      <c r="M30" s="123">
        <v>1</v>
      </c>
      <c r="N30" s="258">
        <v>0.2</v>
      </c>
      <c r="O30" s="10">
        <v>3</v>
      </c>
      <c r="P30" s="258">
        <v>0.6</v>
      </c>
      <c r="Q30" s="10">
        <v>0</v>
      </c>
      <c r="R30" s="258">
        <v>0</v>
      </c>
      <c r="S30" s="10">
        <v>0</v>
      </c>
      <c r="T30" s="258">
        <v>0</v>
      </c>
      <c r="U30" s="22">
        <v>5</v>
      </c>
      <c r="V30" s="24">
        <v>1</v>
      </c>
    </row>
    <row r="31" spans="2:22" ht="17.25" customHeight="1">
      <c r="B31" s="14" t="s">
        <v>67</v>
      </c>
      <c r="C31" s="10">
        <v>2</v>
      </c>
      <c r="D31" s="258">
        <v>9.0909090909090912E-2</v>
      </c>
      <c r="E31" s="10">
        <v>3</v>
      </c>
      <c r="F31" s="258">
        <v>0.13636363636363635</v>
      </c>
      <c r="G31" s="10">
        <v>15</v>
      </c>
      <c r="H31" s="258">
        <v>0.68181818181818177</v>
      </c>
      <c r="I31" s="10">
        <v>0</v>
      </c>
      <c r="J31" s="258">
        <v>0</v>
      </c>
      <c r="K31" s="10">
        <v>0</v>
      </c>
      <c r="L31" s="258">
        <v>0</v>
      </c>
      <c r="M31" s="123">
        <v>2</v>
      </c>
      <c r="N31" s="258">
        <v>9.0909090909090912E-2</v>
      </c>
      <c r="O31" s="10">
        <v>0</v>
      </c>
      <c r="P31" s="258">
        <v>0</v>
      </c>
      <c r="Q31" s="10">
        <v>0</v>
      </c>
      <c r="R31" s="258">
        <v>0</v>
      </c>
      <c r="S31" s="10">
        <v>0</v>
      </c>
      <c r="T31" s="258">
        <v>0</v>
      </c>
      <c r="U31" s="22">
        <v>22</v>
      </c>
      <c r="V31" s="24">
        <v>1</v>
      </c>
    </row>
    <row r="32" spans="2:22" ht="17.25" customHeight="1">
      <c r="B32" s="14" t="s">
        <v>68</v>
      </c>
      <c r="C32" s="10">
        <v>0</v>
      </c>
      <c r="D32" s="258">
        <v>0</v>
      </c>
      <c r="E32" s="10">
        <v>0</v>
      </c>
      <c r="F32" s="258">
        <v>0</v>
      </c>
      <c r="G32" s="10">
        <v>0</v>
      </c>
      <c r="H32" s="258">
        <v>0</v>
      </c>
      <c r="I32" s="10">
        <v>0</v>
      </c>
      <c r="J32" s="258">
        <v>0</v>
      </c>
      <c r="K32" s="10">
        <v>0</v>
      </c>
      <c r="L32" s="258">
        <v>0</v>
      </c>
      <c r="M32" s="123">
        <v>0</v>
      </c>
      <c r="N32" s="258">
        <v>0</v>
      </c>
      <c r="O32" s="10">
        <v>0</v>
      </c>
      <c r="P32" s="258">
        <v>0</v>
      </c>
      <c r="Q32" s="10">
        <v>0</v>
      </c>
      <c r="R32" s="258">
        <v>0</v>
      </c>
      <c r="S32" s="10">
        <v>0</v>
      </c>
      <c r="T32" s="258">
        <v>0</v>
      </c>
      <c r="U32" s="22">
        <v>0</v>
      </c>
      <c r="V32" s="24">
        <v>0</v>
      </c>
    </row>
    <row r="33" spans="2:24" customFormat="1" ht="16.5">
      <c r="B33" s="64" t="s">
        <v>258</v>
      </c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346"/>
      <c r="U33" s="65"/>
      <c r="V33" s="65"/>
      <c r="W33" s="66"/>
      <c r="X33" s="67"/>
    </row>
  </sheetData>
  <mergeCells count="13">
    <mergeCell ref="A1:AB1"/>
    <mergeCell ref="U5:V6"/>
    <mergeCell ref="C6:D6"/>
    <mergeCell ref="E6:F6"/>
    <mergeCell ref="G6:H6"/>
    <mergeCell ref="I6:J6"/>
    <mergeCell ref="K6:L6"/>
    <mergeCell ref="M6:N6"/>
    <mergeCell ref="B5:B7"/>
    <mergeCell ref="S6:T6"/>
    <mergeCell ref="C5:T5"/>
    <mergeCell ref="O6:P6"/>
    <mergeCell ref="Q6:R6"/>
  </mergeCells>
  <hyperlinks>
    <hyperlink ref="X4" location="'ÍNDICE '!A1" display="ÍNDICE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showGridLines="0" zoomScaleNormal="100" workbookViewId="0">
      <selection sqref="A1:Z1"/>
    </sheetView>
  </sheetViews>
  <sheetFormatPr baseColWidth="10" defaultRowHeight="15.75"/>
  <cols>
    <col min="2" max="2" width="32.75" customWidth="1"/>
    <col min="4" max="4" width="12.5" bestFit="1" customWidth="1"/>
    <col min="6" max="6" width="12.5" bestFit="1" customWidth="1"/>
    <col min="8" max="8" width="12.5" bestFit="1" customWidth="1"/>
    <col min="10" max="10" width="12.5" bestFit="1" customWidth="1"/>
    <col min="12" max="12" width="12.5" bestFit="1" customWidth="1"/>
    <col min="14" max="14" width="12.5" bestFit="1" customWidth="1"/>
    <col min="16" max="16" width="12.5" bestFit="1" customWidth="1"/>
    <col min="18" max="18" width="12.5" bestFit="1" customWidth="1"/>
    <col min="20" max="20" width="12.5" bestFit="1" customWidth="1"/>
    <col min="22" max="22" width="12.5" bestFit="1" customWidth="1"/>
    <col min="24" max="24" width="12.5" bestFit="1" customWidth="1"/>
  </cols>
  <sheetData>
    <row r="1" spans="1:26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</row>
    <row r="2" spans="1:26">
      <c r="B2" s="135" t="s">
        <v>173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6" s="289" customFormat="1">
      <c r="B3" s="356" t="s">
        <v>417</v>
      </c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</row>
    <row r="4" spans="1:26">
      <c r="Z4" s="136" t="s">
        <v>184</v>
      </c>
    </row>
    <row r="5" spans="1:26" ht="67.5" customHeight="1">
      <c r="B5" s="401" t="s">
        <v>69</v>
      </c>
      <c r="C5" s="401" t="s">
        <v>79</v>
      </c>
      <c r="D5" s="401"/>
      <c r="E5" s="401" t="s">
        <v>80</v>
      </c>
      <c r="F5" s="401"/>
      <c r="G5" s="401" t="s">
        <v>81</v>
      </c>
      <c r="H5" s="401"/>
      <c r="I5" s="401" t="s">
        <v>82</v>
      </c>
      <c r="J5" s="401"/>
      <c r="K5" s="401" t="s">
        <v>333</v>
      </c>
      <c r="L5" s="401"/>
      <c r="M5" s="401" t="s">
        <v>83</v>
      </c>
      <c r="N5" s="401"/>
      <c r="O5" s="401" t="s">
        <v>84</v>
      </c>
      <c r="P5" s="401"/>
      <c r="Q5" s="401" t="s">
        <v>85</v>
      </c>
      <c r="R5" s="401"/>
      <c r="S5" s="401" t="s">
        <v>86</v>
      </c>
      <c r="T5" s="401"/>
      <c r="U5" s="401" t="s">
        <v>87</v>
      </c>
      <c r="V5" s="401"/>
      <c r="W5" s="401" t="s">
        <v>71</v>
      </c>
      <c r="X5" s="401"/>
    </row>
    <row r="6" spans="1:26" ht="32.25" customHeight="1">
      <c r="B6" s="401"/>
      <c r="C6" s="15" t="s">
        <v>88</v>
      </c>
      <c r="D6" s="15" t="s">
        <v>76</v>
      </c>
      <c r="E6" s="15" t="s">
        <v>88</v>
      </c>
      <c r="F6" s="15" t="s">
        <v>76</v>
      </c>
      <c r="G6" s="15" t="s">
        <v>88</v>
      </c>
      <c r="H6" s="15" t="s">
        <v>76</v>
      </c>
      <c r="I6" s="15" t="s">
        <v>88</v>
      </c>
      <c r="J6" s="15" t="s">
        <v>76</v>
      </c>
      <c r="K6" s="15" t="s">
        <v>88</v>
      </c>
      <c r="L6" s="15" t="s">
        <v>76</v>
      </c>
      <c r="M6" s="15" t="s">
        <v>88</v>
      </c>
      <c r="N6" s="15" t="s">
        <v>76</v>
      </c>
      <c r="O6" s="15" t="s">
        <v>88</v>
      </c>
      <c r="P6" s="15" t="s">
        <v>76</v>
      </c>
      <c r="Q6" s="15" t="s">
        <v>88</v>
      </c>
      <c r="R6" s="15" t="s">
        <v>76</v>
      </c>
      <c r="S6" s="15" t="s">
        <v>88</v>
      </c>
      <c r="T6" s="15" t="s">
        <v>76</v>
      </c>
      <c r="U6" s="15" t="s">
        <v>88</v>
      </c>
      <c r="V6" s="15" t="s">
        <v>76</v>
      </c>
      <c r="W6" s="155" t="s">
        <v>88</v>
      </c>
      <c r="X6" s="155" t="s">
        <v>76</v>
      </c>
    </row>
    <row r="7" spans="1:26" s="21" customFormat="1" ht="15" customHeight="1">
      <c r="B7" s="16" t="s">
        <v>77</v>
      </c>
      <c r="C7" s="22">
        <v>3546</v>
      </c>
      <c r="D7" s="260">
        <v>0.25577034045008656</v>
      </c>
      <c r="E7" s="22">
        <v>5840</v>
      </c>
      <c r="F7" s="260">
        <v>0.42123485285631851</v>
      </c>
      <c r="G7" s="22">
        <v>572</v>
      </c>
      <c r="H7" s="260">
        <v>4.1257934218118866E-2</v>
      </c>
      <c r="I7" s="22">
        <v>1082</v>
      </c>
      <c r="J7" s="260">
        <v>7.8043854587420664E-2</v>
      </c>
      <c r="K7" s="22">
        <v>376</v>
      </c>
      <c r="L7" s="260">
        <v>2.7120600115406807E-2</v>
      </c>
      <c r="M7" s="22">
        <v>235</v>
      </c>
      <c r="N7" s="260">
        <v>1.6950375072129254E-2</v>
      </c>
      <c r="O7" s="22">
        <v>239</v>
      </c>
      <c r="P7" s="260">
        <v>1.7238892094633584E-2</v>
      </c>
      <c r="Q7" s="22">
        <v>96</v>
      </c>
      <c r="R7" s="260">
        <v>6.9244085401038661E-3</v>
      </c>
      <c r="S7" s="22">
        <v>1025</v>
      </c>
      <c r="T7" s="260">
        <v>7.393248701673398E-2</v>
      </c>
      <c r="U7" s="22">
        <v>853</v>
      </c>
      <c r="V7" s="260">
        <v>6.1526255049047893E-2</v>
      </c>
      <c r="W7" s="22">
        <v>13864</v>
      </c>
      <c r="X7" s="17">
        <v>1</v>
      </c>
    </row>
    <row r="8" spans="1:26" ht="15" customHeight="1">
      <c r="B8" s="18" t="s">
        <v>45</v>
      </c>
      <c r="C8" s="19">
        <v>198</v>
      </c>
      <c r="D8" s="259">
        <v>0.39520958083832336</v>
      </c>
      <c r="E8" s="19">
        <v>198</v>
      </c>
      <c r="F8" s="259">
        <v>0.39520958083832336</v>
      </c>
      <c r="G8" s="19">
        <v>21</v>
      </c>
      <c r="H8" s="259">
        <v>4.1916167664670656E-2</v>
      </c>
      <c r="I8" s="19">
        <v>8</v>
      </c>
      <c r="J8" s="259">
        <v>1.5968063872255488E-2</v>
      </c>
      <c r="K8" s="19">
        <v>33</v>
      </c>
      <c r="L8" s="259">
        <v>6.5868263473053898E-2</v>
      </c>
      <c r="M8" s="19">
        <v>0</v>
      </c>
      <c r="N8" s="259">
        <v>0</v>
      </c>
      <c r="O8" s="19">
        <v>0</v>
      </c>
      <c r="P8" s="259">
        <v>0</v>
      </c>
      <c r="Q8" s="19">
        <v>20</v>
      </c>
      <c r="R8" s="259">
        <v>3.9920159680638723E-2</v>
      </c>
      <c r="S8" s="19">
        <v>23</v>
      </c>
      <c r="T8" s="259">
        <v>4.590818363273453E-2</v>
      </c>
      <c r="U8" s="19">
        <v>0</v>
      </c>
      <c r="V8" s="259">
        <v>0</v>
      </c>
      <c r="W8" s="160">
        <v>501</v>
      </c>
      <c r="X8" s="17">
        <v>1</v>
      </c>
    </row>
    <row r="9" spans="1:26" ht="15" customHeight="1">
      <c r="B9" s="18" t="s">
        <v>46</v>
      </c>
      <c r="C9" s="19">
        <v>62</v>
      </c>
      <c r="D9" s="259">
        <v>0.42176870748299322</v>
      </c>
      <c r="E9" s="19">
        <v>62</v>
      </c>
      <c r="F9" s="259">
        <v>0.42176870748299322</v>
      </c>
      <c r="G9" s="19">
        <v>2</v>
      </c>
      <c r="H9" s="259">
        <v>1.3605442176870748E-2</v>
      </c>
      <c r="I9" s="19">
        <v>4</v>
      </c>
      <c r="J9" s="259">
        <v>2.7210884353741496E-2</v>
      </c>
      <c r="K9" s="19">
        <v>10</v>
      </c>
      <c r="L9" s="259">
        <v>6.8027210884353748E-2</v>
      </c>
      <c r="M9" s="19">
        <v>0</v>
      </c>
      <c r="N9" s="259">
        <v>0</v>
      </c>
      <c r="O9" s="19">
        <v>0</v>
      </c>
      <c r="P9" s="259">
        <v>0</v>
      </c>
      <c r="Q9" s="19">
        <v>4</v>
      </c>
      <c r="R9" s="259">
        <v>2.7210884353741496E-2</v>
      </c>
      <c r="S9" s="19">
        <v>0</v>
      </c>
      <c r="T9" s="259">
        <v>0</v>
      </c>
      <c r="U9" s="19">
        <v>3</v>
      </c>
      <c r="V9" s="259">
        <v>2.0408163265306121E-2</v>
      </c>
      <c r="W9" s="160">
        <v>147</v>
      </c>
      <c r="X9" s="17">
        <v>1</v>
      </c>
    </row>
    <row r="10" spans="1:26" ht="15" customHeight="1">
      <c r="B10" s="18" t="s">
        <v>78</v>
      </c>
      <c r="C10" s="19">
        <v>41</v>
      </c>
      <c r="D10" s="259">
        <v>0.2</v>
      </c>
      <c r="E10" s="19">
        <v>143</v>
      </c>
      <c r="F10" s="259">
        <v>0.69756097560975605</v>
      </c>
      <c r="G10" s="19">
        <v>5</v>
      </c>
      <c r="H10" s="259">
        <v>2.4390243902439025E-2</v>
      </c>
      <c r="I10" s="19">
        <v>5</v>
      </c>
      <c r="J10" s="259">
        <v>2.4390243902439025E-2</v>
      </c>
      <c r="K10" s="19">
        <v>2</v>
      </c>
      <c r="L10" s="259">
        <v>9.7560975609756097E-3</v>
      </c>
      <c r="M10" s="19">
        <v>0</v>
      </c>
      <c r="N10" s="259">
        <v>0</v>
      </c>
      <c r="O10" s="19">
        <v>0</v>
      </c>
      <c r="P10" s="259">
        <v>0</v>
      </c>
      <c r="Q10" s="19">
        <v>3</v>
      </c>
      <c r="R10" s="259">
        <v>1.4634146341463415E-2</v>
      </c>
      <c r="S10" s="19">
        <v>1</v>
      </c>
      <c r="T10" s="259">
        <v>4.8780487804878049E-3</v>
      </c>
      <c r="U10" s="19">
        <v>5</v>
      </c>
      <c r="V10" s="259">
        <v>2.4390243902439025E-2</v>
      </c>
      <c r="W10" s="160">
        <v>205</v>
      </c>
      <c r="X10" s="17">
        <v>1</v>
      </c>
    </row>
    <row r="11" spans="1:26" ht="15" customHeight="1">
      <c r="B11" s="18" t="s">
        <v>48</v>
      </c>
      <c r="C11" s="19">
        <v>172</v>
      </c>
      <c r="D11" s="259">
        <v>0.32330827067669171</v>
      </c>
      <c r="E11" s="19">
        <v>163</v>
      </c>
      <c r="F11" s="259">
        <v>0.30639097744360905</v>
      </c>
      <c r="G11" s="19">
        <v>9</v>
      </c>
      <c r="H11" s="259">
        <v>1.6917293233082706E-2</v>
      </c>
      <c r="I11" s="19">
        <v>31</v>
      </c>
      <c r="J11" s="259">
        <v>5.827067669172932E-2</v>
      </c>
      <c r="K11" s="19">
        <v>21</v>
      </c>
      <c r="L11" s="259">
        <v>3.9473684210526314E-2</v>
      </c>
      <c r="M11" s="19">
        <v>0</v>
      </c>
      <c r="N11" s="259">
        <v>0</v>
      </c>
      <c r="O11" s="19">
        <v>0</v>
      </c>
      <c r="P11" s="259">
        <v>0</v>
      </c>
      <c r="Q11" s="19">
        <v>5</v>
      </c>
      <c r="R11" s="259">
        <v>9.3984962406015032E-3</v>
      </c>
      <c r="S11" s="19">
        <v>12</v>
      </c>
      <c r="T11" s="259">
        <v>2.2556390977443608E-2</v>
      </c>
      <c r="U11" s="19">
        <v>119</v>
      </c>
      <c r="V11" s="259">
        <v>0.22368421052631579</v>
      </c>
      <c r="W11" s="160">
        <v>532</v>
      </c>
      <c r="X11" s="17">
        <v>1</v>
      </c>
    </row>
    <row r="12" spans="1:26" ht="15" customHeight="1">
      <c r="B12" s="18" t="s">
        <v>49</v>
      </c>
      <c r="C12" s="19">
        <v>6</v>
      </c>
      <c r="D12" s="259">
        <v>1.366742596810934E-2</v>
      </c>
      <c r="E12" s="19">
        <v>106</v>
      </c>
      <c r="F12" s="259">
        <v>0.24145785876993167</v>
      </c>
      <c r="G12" s="19">
        <v>5</v>
      </c>
      <c r="H12" s="259">
        <v>1.1389521640091117E-2</v>
      </c>
      <c r="I12" s="19">
        <v>0</v>
      </c>
      <c r="J12" s="259">
        <v>0</v>
      </c>
      <c r="K12" s="19">
        <v>11</v>
      </c>
      <c r="L12" s="259">
        <v>2.5056947608200455E-2</v>
      </c>
      <c r="M12" s="19">
        <v>0</v>
      </c>
      <c r="N12" s="259">
        <v>0</v>
      </c>
      <c r="O12" s="19">
        <v>15</v>
      </c>
      <c r="P12" s="259">
        <v>3.4168564920273349E-2</v>
      </c>
      <c r="Q12" s="19">
        <v>0</v>
      </c>
      <c r="R12" s="259">
        <v>0</v>
      </c>
      <c r="S12" s="19">
        <v>0</v>
      </c>
      <c r="T12" s="259">
        <v>0</v>
      </c>
      <c r="U12" s="19">
        <v>296</v>
      </c>
      <c r="V12" s="259">
        <v>0.67425968109339407</v>
      </c>
      <c r="W12" s="160">
        <v>439</v>
      </c>
      <c r="X12" s="17">
        <v>0.99999999999999989</v>
      </c>
    </row>
    <row r="13" spans="1:26" ht="15" customHeight="1">
      <c r="B13" s="18" t="s">
        <v>50</v>
      </c>
      <c r="C13" s="19">
        <v>223</v>
      </c>
      <c r="D13" s="259">
        <v>0.20686456400742115</v>
      </c>
      <c r="E13" s="19">
        <v>223</v>
      </c>
      <c r="F13" s="259">
        <v>0.20686456400742115</v>
      </c>
      <c r="G13" s="19">
        <v>42</v>
      </c>
      <c r="H13" s="259">
        <v>3.896103896103896E-2</v>
      </c>
      <c r="I13" s="19">
        <v>25</v>
      </c>
      <c r="J13" s="259">
        <v>2.3191094619666047E-2</v>
      </c>
      <c r="K13" s="19">
        <v>18</v>
      </c>
      <c r="L13" s="259">
        <v>1.6697588126159554E-2</v>
      </c>
      <c r="M13" s="19">
        <v>223</v>
      </c>
      <c r="N13" s="259">
        <v>0.20686456400742115</v>
      </c>
      <c r="O13" s="19">
        <v>223</v>
      </c>
      <c r="P13" s="259">
        <v>0.20686456400742115</v>
      </c>
      <c r="Q13" s="19">
        <v>0</v>
      </c>
      <c r="R13" s="259">
        <v>0</v>
      </c>
      <c r="S13" s="19">
        <v>33</v>
      </c>
      <c r="T13" s="259">
        <v>3.0612244897959183E-2</v>
      </c>
      <c r="U13" s="19">
        <v>68</v>
      </c>
      <c r="V13" s="259">
        <v>6.3079777365491654E-2</v>
      </c>
      <c r="W13" s="160">
        <v>1078</v>
      </c>
      <c r="X13" s="17">
        <v>1</v>
      </c>
    </row>
    <row r="14" spans="1:26" ht="15" customHeight="1">
      <c r="B14" s="18" t="s">
        <v>51</v>
      </c>
      <c r="C14" s="19">
        <v>43</v>
      </c>
      <c r="D14" s="259">
        <v>4.3259557344064385E-2</v>
      </c>
      <c r="E14" s="19">
        <v>739</v>
      </c>
      <c r="F14" s="259">
        <v>0.74346076458752519</v>
      </c>
      <c r="G14" s="19">
        <v>63</v>
      </c>
      <c r="H14" s="259">
        <v>6.3380281690140844E-2</v>
      </c>
      <c r="I14" s="19">
        <v>93</v>
      </c>
      <c r="J14" s="259">
        <v>9.3561368209255535E-2</v>
      </c>
      <c r="K14" s="19">
        <v>11</v>
      </c>
      <c r="L14" s="259">
        <v>1.1066398390342052E-2</v>
      </c>
      <c r="M14" s="19">
        <v>1</v>
      </c>
      <c r="N14" s="259">
        <v>1.006036217303823E-3</v>
      </c>
      <c r="O14" s="19">
        <v>1</v>
      </c>
      <c r="P14" s="259">
        <v>1.006036217303823E-3</v>
      </c>
      <c r="Q14" s="19">
        <v>8</v>
      </c>
      <c r="R14" s="259">
        <v>8.0482897384305842E-3</v>
      </c>
      <c r="S14" s="19">
        <v>2</v>
      </c>
      <c r="T14" s="259">
        <v>2.012072434607646E-3</v>
      </c>
      <c r="U14" s="19">
        <v>33</v>
      </c>
      <c r="V14" s="259">
        <v>3.3199195171026159E-2</v>
      </c>
      <c r="W14" s="160">
        <v>994</v>
      </c>
      <c r="X14" s="17">
        <v>1</v>
      </c>
    </row>
    <row r="15" spans="1:26" ht="15" customHeight="1">
      <c r="B15" s="18" t="s">
        <v>52</v>
      </c>
      <c r="C15" s="19">
        <v>110</v>
      </c>
      <c r="D15" s="259">
        <v>0.47210300429184548</v>
      </c>
      <c r="E15" s="19">
        <v>79</v>
      </c>
      <c r="F15" s="259">
        <v>0.33905579399141633</v>
      </c>
      <c r="G15" s="19">
        <v>15</v>
      </c>
      <c r="H15" s="259">
        <v>6.4377682403433473E-2</v>
      </c>
      <c r="I15" s="19">
        <v>25</v>
      </c>
      <c r="J15" s="259">
        <v>0.1072961373390558</v>
      </c>
      <c r="K15" s="19">
        <v>4</v>
      </c>
      <c r="L15" s="259">
        <v>1.7167381974248927E-2</v>
      </c>
      <c r="M15" s="19">
        <v>0</v>
      </c>
      <c r="N15" s="259">
        <v>0</v>
      </c>
      <c r="O15" s="19">
        <v>0</v>
      </c>
      <c r="P15" s="259">
        <v>0</v>
      </c>
      <c r="Q15" s="19">
        <v>0</v>
      </c>
      <c r="R15" s="259">
        <v>0</v>
      </c>
      <c r="S15" s="19">
        <v>0</v>
      </c>
      <c r="T15" s="259">
        <v>0</v>
      </c>
      <c r="U15" s="19">
        <v>0</v>
      </c>
      <c r="V15" s="259">
        <v>0</v>
      </c>
      <c r="W15" s="160">
        <v>233</v>
      </c>
      <c r="X15" s="17">
        <v>1</v>
      </c>
    </row>
    <row r="16" spans="1:26" ht="15" customHeight="1">
      <c r="B16" s="18" t="s">
        <v>53</v>
      </c>
      <c r="C16" s="19">
        <v>0</v>
      </c>
      <c r="D16" s="259">
        <v>0</v>
      </c>
      <c r="E16" s="19">
        <v>0</v>
      </c>
      <c r="F16" s="259">
        <v>0</v>
      </c>
      <c r="G16" s="19">
        <v>0</v>
      </c>
      <c r="H16" s="259">
        <v>0</v>
      </c>
      <c r="I16" s="19">
        <v>0</v>
      </c>
      <c r="J16" s="259">
        <v>0</v>
      </c>
      <c r="K16" s="19">
        <v>0</v>
      </c>
      <c r="L16" s="259">
        <v>0</v>
      </c>
      <c r="M16" s="19">
        <v>0</v>
      </c>
      <c r="N16" s="259">
        <v>0</v>
      </c>
      <c r="O16" s="19">
        <v>0</v>
      </c>
      <c r="P16" s="259">
        <v>0</v>
      </c>
      <c r="Q16" s="19">
        <v>0</v>
      </c>
      <c r="R16" s="259">
        <v>0</v>
      </c>
      <c r="S16" s="19">
        <v>0</v>
      </c>
      <c r="T16" s="259">
        <v>0</v>
      </c>
      <c r="U16" s="19">
        <v>0</v>
      </c>
      <c r="V16" s="259">
        <v>0</v>
      </c>
      <c r="W16" s="160">
        <v>0</v>
      </c>
      <c r="X16" s="261">
        <v>0</v>
      </c>
    </row>
    <row r="17" spans="2:24" ht="15" customHeight="1">
      <c r="B17" s="18" t="s">
        <v>54</v>
      </c>
      <c r="C17" s="19">
        <v>144</v>
      </c>
      <c r="D17" s="259">
        <v>0.23920265780730898</v>
      </c>
      <c r="E17" s="19">
        <v>48</v>
      </c>
      <c r="F17" s="259">
        <v>7.9734219269102985E-2</v>
      </c>
      <c r="G17" s="19">
        <v>22</v>
      </c>
      <c r="H17" s="259">
        <v>3.6544850498338874E-2</v>
      </c>
      <c r="I17" s="19">
        <v>318</v>
      </c>
      <c r="J17" s="259">
        <v>0.52823920265780733</v>
      </c>
      <c r="K17" s="19">
        <v>13</v>
      </c>
      <c r="L17" s="259">
        <v>2.1594684385382059E-2</v>
      </c>
      <c r="M17" s="19">
        <v>0</v>
      </c>
      <c r="N17" s="259">
        <v>0</v>
      </c>
      <c r="O17" s="19">
        <v>0</v>
      </c>
      <c r="P17" s="259">
        <v>0</v>
      </c>
      <c r="Q17" s="19">
        <v>11</v>
      </c>
      <c r="R17" s="259">
        <v>1.8272425249169437E-2</v>
      </c>
      <c r="S17" s="19">
        <v>21</v>
      </c>
      <c r="T17" s="259">
        <v>3.4883720930232558E-2</v>
      </c>
      <c r="U17" s="19">
        <v>25</v>
      </c>
      <c r="V17" s="259">
        <v>4.1528239202657809E-2</v>
      </c>
      <c r="W17" s="160">
        <v>602</v>
      </c>
      <c r="X17" s="17">
        <v>1</v>
      </c>
    </row>
    <row r="18" spans="2:24" ht="15" customHeight="1">
      <c r="B18" s="18" t="s">
        <v>55</v>
      </c>
      <c r="C18" s="19">
        <v>1241</v>
      </c>
      <c r="D18" s="259">
        <v>0.5974963890226288</v>
      </c>
      <c r="E18" s="19">
        <v>620</v>
      </c>
      <c r="F18" s="259">
        <v>0.29850746268656714</v>
      </c>
      <c r="G18" s="19">
        <v>18</v>
      </c>
      <c r="H18" s="259">
        <v>8.6663456909003376E-3</v>
      </c>
      <c r="I18" s="19">
        <v>53</v>
      </c>
      <c r="J18" s="259">
        <v>2.5517573423206548E-2</v>
      </c>
      <c r="K18" s="19">
        <v>39</v>
      </c>
      <c r="L18" s="259">
        <v>1.8777082330284064E-2</v>
      </c>
      <c r="M18" s="19">
        <v>1</v>
      </c>
      <c r="N18" s="259">
        <v>4.8146364949446316E-4</v>
      </c>
      <c r="O18" s="19"/>
      <c r="P18" s="259">
        <v>0</v>
      </c>
      <c r="Q18" s="19">
        <v>22</v>
      </c>
      <c r="R18" s="259">
        <v>1.059220028887819E-2</v>
      </c>
      <c r="S18" s="19">
        <v>21</v>
      </c>
      <c r="T18" s="259">
        <v>1.0110736639383727E-2</v>
      </c>
      <c r="U18" s="19">
        <v>62</v>
      </c>
      <c r="V18" s="259">
        <v>2.9850746268656716E-2</v>
      </c>
      <c r="W18" s="160">
        <v>2077</v>
      </c>
      <c r="X18" s="17">
        <v>1</v>
      </c>
    </row>
    <row r="19" spans="2:24" ht="15" customHeight="1">
      <c r="B19" s="18" t="s">
        <v>56</v>
      </c>
      <c r="C19" s="19">
        <v>79</v>
      </c>
      <c r="D19" s="259">
        <v>0.48170731707317072</v>
      </c>
      <c r="E19" s="19"/>
      <c r="F19" s="259">
        <v>0</v>
      </c>
      <c r="G19" s="19"/>
      <c r="H19" s="259">
        <v>0</v>
      </c>
      <c r="I19" s="19">
        <v>28</v>
      </c>
      <c r="J19" s="259">
        <v>0.17073170731707318</v>
      </c>
      <c r="K19" s="19">
        <v>14</v>
      </c>
      <c r="L19" s="259">
        <v>8.5365853658536592E-2</v>
      </c>
      <c r="M19" s="19">
        <v>0</v>
      </c>
      <c r="N19" s="259">
        <v>0</v>
      </c>
      <c r="O19" s="19">
        <v>0</v>
      </c>
      <c r="P19" s="259">
        <v>0</v>
      </c>
      <c r="Q19" s="19">
        <v>6</v>
      </c>
      <c r="R19" s="259">
        <v>3.6585365853658534E-2</v>
      </c>
      <c r="S19" s="19"/>
      <c r="T19" s="259">
        <v>0</v>
      </c>
      <c r="U19" s="19">
        <v>37</v>
      </c>
      <c r="V19" s="259">
        <v>0.22560975609756098</v>
      </c>
      <c r="W19" s="160">
        <v>164</v>
      </c>
      <c r="X19" s="17">
        <v>1</v>
      </c>
    </row>
    <row r="20" spans="2:24" ht="15" customHeight="1">
      <c r="B20" s="18" t="s">
        <v>57</v>
      </c>
      <c r="C20" s="19">
        <v>595</v>
      </c>
      <c r="D20" s="259">
        <v>0.47868061142397428</v>
      </c>
      <c r="E20" s="19">
        <v>537</v>
      </c>
      <c r="F20" s="259">
        <v>0.43201930812550282</v>
      </c>
      <c r="G20" s="19">
        <v>58</v>
      </c>
      <c r="H20" s="259">
        <v>4.6661303298471443E-2</v>
      </c>
      <c r="I20" s="19">
        <v>30</v>
      </c>
      <c r="J20" s="259">
        <v>2.413515687851971E-2</v>
      </c>
      <c r="K20" s="19">
        <v>8</v>
      </c>
      <c r="L20" s="259">
        <v>6.4360418342719224E-3</v>
      </c>
      <c r="M20" s="19">
        <v>0</v>
      </c>
      <c r="N20" s="259">
        <v>0</v>
      </c>
      <c r="O20" s="19">
        <v>0</v>
      </c>
      <c r="P20" s="259">
        <v>0</v>
      </c>
      <c r="Q20" s="19"/>
      <c r="R20" s="259">
        <v>0</v>
      </c>
      <c r="S20" s="19">
        <v>6</v>
      </c>
      <c r="T20" s="259">
        <v>4.8270313757039418E-3</v>
      </c>
      <c r="U20" s="19">
        <v>9</v>
      </c>
      <c r="V20" s="259">
        <v>7.2405470635559131E-3</v>
      </c>
      <c r="W20" s="160">
        <v>1243</v>
      </c>
      <c r="X20" s="17">
        <v>1</v>
      </c>
    </row>
    <row r="21" spans="2:24" ht="15" customHeight="1">
      <c r="B21" s="18" t="s">
        <v>58</v>
      </c>
      <c r="C21" s="19">
        <v>47</v>
      </c>
      <c r="D21" s="259">
        <v>0.29012345679012347</v>
      </c>
      <c r="E21" s="19">
        <v>86</v>
      </c>
      <c r="F21" s="259">
        <v>0.53086419753086422</v>
      </c>
      <c r="G21" s="19">
        <v>19</v>
      </c>
      <c r="H21" s="259">
        <v>0.11728395061728394</v>
      </c>
      <c r="I21" s="19"/>
      <c r="J21" s="259">
        <v>0</v>
      </c>
      <c r="K21" s="19">
        <v>0</v>
      </c>
      <c r="L21" s="259">
        <v>0</v>
      </c>
      <c r="M21" s="19">
        <v>0</v>
      </c>
      <c r="N21" s="259">
        <v>0</v>
      </c>
      <c r="O21" s="19">
        <v>0</v>
      </c>
      <c r="P21" s="259">
        <v>0</v>
      </c>
      <c r="Q21" s="19">
        <v>0</v>
      </c>
      <c r="R21" s="259">
        <v>0</v>
      </c>
      <c r="S21" s="19">
        <v>0</v>
      </c>
      <c r="T21" s="259">
        <v>0</v>
      </c>
      <c r="U21" s="19">
        <v>10</v>
      </c>
      <c r="V21" s="259">
        <v>6.1728395061728392E-2</v>
      </c>
      <c r="W21" s="160">
        <v>162</v>
      </c>
      <c r="X21" s="17">
        <v>1</v>
      </c>
    </row>
    <row r="22" spans="2:24" ht="15" customHeight="1">
      <c r="B22" s="18" t="s">
        <v>59</v>
      </c>
      <c r="C22" s="19">
        <v>22</v>
      </c>
      <c r="D22" s="259">
        <v>0.27500000000000002</v>
      </c>
      <c r="E22" s="19">
        <v>35</v>
      </c>
      <c r="F22" s="259">
        <v>0.4375</v>
      </c>
      <c r="G22" s="19">
        <v>7</v>
      </c>
      <c r="H22" s="259">
        <v>8.7499999999999994E-2</v>
      </c>
      <c r="I22" s="19">
        <v>14</v>
      </c>
      <c r="J22" s="259">
        <v>0.17499999999999999</v>
      </c>
      <c r="K22" s="19">
        <v>2</v>
      </c>
      <c r="L22" s="259">
        <v>2.5000000000000001E-2</v>
      </c>
      <c r="M22" s="19">
        <v>0</v>
      </c>
      <c r="N22" s="259">
        <v>0</v>
      </c>
      <c r="O22" s="19">
        <v>0</v>
      </c>
      <c r="P22" s="259">
        <v>0</v>
      </c>
      <c r="Q22" s="19">
        <v>0</v>
      </c>
      <c r="R22" s="259">
        <v>0</v>
      </c>
      <c r="S22" s="19">
        <v>0</v>
      </c>
      <c r="T22" s="259">
        <v>0</v>
      </c>
      <c r="U22" s="19">
        <v>0</v>
      </c>
      <c r="V22" s="259">
        <v>0</v>
      </c>
      <c r="W22" s="160">
        <v>80</v>
      </c>
      <c r="X22" s="17">
        <v>1</v>
      </c>
    </row>
    <row r="23" spans="2:24" ht="15" customHeight="1">
      <c r="B23" s="18" t="s">
        <v>60</v>
      </c>
      <c r="C23" s="19">
        <v>25</v>
      </c>
      <c r="D23" s="259">
        <v>0.4098360655737705</v>
      </c>
      <c r="E23" s="19">
        <v>0</v>
      </c>
      <c r="F23" s="259">
        <v>0</v>
      </c>
      <c r="G23" s="19">
        <v>0</v>
      </c>
      <c r="H23" s="259">
        <v>0</v>
      </c>
      <c r="I23" s="19">
        <v>0</v>
      </c>
      <c r="J23" s="259">
        <v>0</v>
      </c>
      <c r="K23" s="19">
        <v>3</v>
      </c>
      <c r="L23" s="259">
        <v>4.9180327868852458E-2</v>
      </c>
      <c r="M23" s="19">
        <v>0</v>
      </c>
      <c r="N23" s="259">
        <v>0</v>
      </c>
      <c r="O23" s="19">
        <v>0</v>
      </c>
      <c r="P23" s="259">
        <v>0</v>
      </c>
      <c r="Q23" s="19"/>
      <c r="R23" s="259">
        <v>0</v>
      </c>
      <c r="S23" s="19">
        <v>10</v>
      </c>
      <c r="T23" s="259">
        <v>0.16393442622950818</v>
      </c>
      <c r="U23" s="19">
        <v>23</v>
      </c>
      <c r="V23" s="259">
        <v>0.37704918032786883</v>
      </c>
      <c r="W23" s="160">
        <v>61</v>
      </c>
      <c r="X23" s="17">
        <v>1</v>
      </c>
    </row>
    <row r="24" spans="2:24" ht="15" customHeight="1">
      <c r="B24" s="18" t="s">
        <v>61</v>
      </c>
      <c r="C24" s="19">
        <v>0</v>
      </c>
      <c r="D24" s="259">
        <v>0</v>
      </c>
      <c r="E24" s="19">
        <v>0</v>
      </c>
      <c r="F24" s="259">
        <v>0</v>
      </c>
      <c r="G24" s="19">
        <v>0</v>
      </c>
      <c r="H24" s="259">
        <v>0</v>
      </c>
      <c r="I24" s="19">
        <v>0</v>
      </c>
      <c r="J24" s="259">
        <v>0</v>
      </c>
      <c r="K24" s="19">
        <v>0</v>
      </c>
      <c r="L24" s="259">
        <v>0</v>
      </c>
      <c r="M24" s="19">
        <v>0</v>
      </c>
      <c r="N24" s="259">
        <v>0</v>
      </c>
      <c r="O24" s="19">
        <v>0</v>
      </c>
      <c r="P24" s="259">
        <v>0</v>
      </c>
      <c r="Q24" s="19">
        <v>0</v>
      </c>
      <c r="R24" s="259">
        <v>0</v>
      </c>
      <c r="S24" s="19">
        <v>0</v>
      </c>
      <c r="T24" s="259">
        <v>0</v>
      </c>
      <c r="U24" s="19">
        <v>0</v>
      </c>
      <c r="V24" s="259">
        <v>0</v>
      </c>
      <c r="W24" s="160">
        <v>0</v>
      </c>
      <c r="X24" s="17">
        <v>0</v>
      </c>
    </row>
    <row r="25" spans="2:24" ht="15" customHeight="1">
      <c r="B25" s="18" t="s">
        <v>62</v>
      </c>
      <c r="C25" s="19">
        <v>0</v>
      </c>
      <c r="D25" s="259">
        <v>0</v>
      </c>
      <c r="E25" s="19">
        <v>0</v>
      </c>
      <c r="F25" s="259">
        <v>0</v>
      </c>
      <c r="G25" s="19">
        <v>0</v>
      </c>
      <c r="H25" s="259">
        <v>0</v>
      </c>
      <c r="I25" s="19">
        <v>0</v>
      </c>
      <c r="J25" s="259">
        <v>0</v>
      </c>
      <c r="K25" s="19">
        <v>0</v>
      </c>
      <c r="L25" s="259">
        <v>0</v>
      </c>
      <c r="M25" s="19">
        <v>0</v>
      </c>
      <c r="N25" s="259">
        <v>0</v>
      </c>
      <c r="O25" s="19">
        <v>0</v>
      </c>
      <c r="P25" s="259">
        <v>0</v>
      </c>
      <c r="Q25" s="19">
        <v>0</v>
      </c>
      <c r="R25" s="259">
        <v>0</v>
      </c>
      <c r="S25" s="19">
        <v>0</v>
      </c>
      <c r="T25" s="259">
        <v>0</v>
      </c>
      <c r="U25" s="19">
        <v>0</v>
      </c>
      <c r="V25" s="259">
        <v>0</v>
      </c>
      <c r="W25" s="160">
        <v>0</v>
      </c>
      <c r="X25" s="17">
        <v>0</v>
      </c>
    </row>
    <row r="26" spans="2:24" ht="15" customHeight="1">
      <c r="B26" s="18" t="s">
        <v>63</v>
      </c>
      <c r="C26" s="19">
        <v>29</v>
      </c>
      <c r="D26" s="259">
        <v>6.4444444444444443E-2</v>
      </c>
      <c r="E26" s="19">
        <v>326</v>
      </c>
      <c r="F26" s="259">
        <v>0.72444444444444445</v>
      </c>
      <c r="G26" s="19">
        <v>63</v>
      </c>
      <c r="H26" s="259">
        <v>0.14000000000000001</v>
      </c>
      <c r="I26" s="19">
        <v>1</v>
      </c>
      <c r="J26" s="259">
        <v>2.2222222222222222E-3</v>
      </c>
      <c r="K26" s="19">
        <v>20</v>
      </c>
      <c r="L26" s="259">
        <v>4.4444444444444446E-2</v>
      </c>
      <c r="M26" s="19">
        <v>2</v>
      </c>
      <c r="N26" s="259">
        <v>4.4444444444444444E-3</v>
      </c>
      <c r="O26" s="19">
        <v>0</v>
      </c>
      <c r="P26" s="259">
        <v>0</v>
      </c>
      <c r="Q26" s="19">
        <v>5</v>
      </c>
      <c r="R26" s="259">
        <v>1.1111111111111112E-2</v>
      </c>
      <c r="S26" s="19">
        <v>4</v>
      </c>
      <c r="T26" s="259">
        <v>8.8888888888888889E-3</v>
      </c>
      <c r="U26" s="19">
        <v>0</v>
      </c>
      <c r="V26" s="259">
        <v>0</v>
      </c>
      <c r="W26" s="160">
        <v>450</v>
      </c>
      <c r="X26" s="17">
        <v>1</v>
      </c>
    </row>
    <row r="27" spans="2:24" ht="15" customHeight="1">
      <c r="B27" s="18" t="s">
        <v>64</v>
      </c>
      <c r="C27" s="19">
        <v>122</v>
      </c>
      <c r="D27" s="259">
        <v>0.35672514619883039</v>
      </c>
      <c r="E27" s="19">
        <v>163</v>
      </c>
      <c r="F27" s="259">
        <v>0.47660818713450293</v>
      </c>
      <c r="G27" s="19">
        <v>21</v>
      </c>
      <c r="H27" s="259">
        <v>6.1403508771929821E-2</v>
      </c>
      <c r="I27" s="19"/>
      <c r="J27" s="259">
        <v>0</v>
      </c>
      <c r="K27" s="19">
        <v>10</v>
      </c>
      <c r="L27" s="259">
        <v>2.9239766081871343E-2</v>
      </c>
      <c r="M27" s="19">
        <v>1</v>
      </c>
      <c r="N27" s="259">
        <v>2.9239766081871343E-3</v>
      </c>
      <c r="O27" s="19">
        <v>0</v>
      </c>
      <c r="P27" s="259">
        <v>0</v>
      </c>
      <c r="Q27" s="19">
        <v>2</v>
      </c>
      <c r="R27" s="259">
        <v>5.8479532163742687E-3</v>
      </c>
      <c r="S27" s="19">
        <v>23</v>
      </c>
      <c r="T27" s="259">
        <v>6.725146198830409E-2</v>
      </c>
      <c r="U27" s="19">
        <v>0</v>
      </c>
      <c r="V27" s="259">
        <v>0</v>
      </c>
      <c r="W27" s="160">
        <v>342</v>
      </c>
      <c r="X27" s="17">
        <v>1</v>
      </c>
    </row>
    <row r="28" spans="2:24" ht="15" customHeight="1">
      <c r="B28" s="20" t="s">
        <v>65</v>
      </c>
      <c r="C28" s="19">
        <v>161</v>
      </c>
      <c r="D28" s="259">
        <v>0.33823529411764708</v>
      </c>
      <c r="E28" s="19">
        <v>161</v>
      </c>
      <c r="F28" s="259">
        <v>0.33823529411764708</v>
      </c>
      <c r="G28" s="19">
        <v>30</v>
      </c>
      <c r="H28" s="259">
        <v>6.3025210084033612E-2</v>
      </c>
      <c r="I28" s="19">
        <v>28</v>
      </c>
      <c r="J28" s="259">
        <v>5.8823529411764705E-2</v>
      </c>
      <c r="K28" s="19">
        <v>32</v>
      </c>
      <c r="L28" s="259">
        <v>6.7226890756302518E-2</v>
      </c>
      <c r="M28" s="19">
        <v>7</v>
      </c>
      <c r="N28" s="259">
        <v>1.4705882352941176E-2</v>
      </c>
      <c r="O28" s="19">
        <v>0</v>
      </c>
      <c r="P28" s="259">
        <v>0</v>
      </c>
      <c r="Q28" s="19">
        <v>7</v>
      </c>
      <c r="R28" s="259">
        <v>1.4705882352941176E-2</v>
      </c>
      <c r="S28" s="19">
        <v>12</v>
      </c>
      <c r="T28" s="259">
        <v>2.5210084033613446E-2</v>
      </c>
      <c r="U28" s="19">
        <v>38</v>
      </c>
      <c r="V28" s="259">
        <v>7.9831932773109238E-2</v>
      </c>
      <c r="W28" s="160">
        <v>476</v>
      </c>
      <c r="X28" s="17">
        <v>1</v>
      </c>
    </row>
    <row r="29" spans="2:24" ht="15" customHeight="1">
      <c r="B29" s="18" t="s">
        <v>66</v>
      </c>
      <c r="C29" s="19">
        <v>226</v>
      </c>
      <c r="D29" s="259">
        <v>0.26463700234192039</v>
      </c>
      <c r="E29" s="19">
        <v>359</v>
      </c>
      <c r="F29" s="259">
        <v>0.42037470725995318</v>
      </c>
      <c r="G29" s="19">
        <v>4</v>
      </c>
      <c r="H29" s="259">
        <v>4.6838407494145199E-3</v>
      </c>
      <c r="I29" s="19">
        <v>226</v>
      </c>
      <c r="J29" s="259">
        <v>0.26463700234192039</v>
      </c>
      <c r="K29" s="19">
        <v>0</v>
      </c>
      <c r="L29" s="259">
        <v>0</v>
      </c>
      <c r="M29" s="19">
        <v>0</v>
      </c>
      <c r="N29" s="259">
        <v>0</v>
      </c>
      <c r="O29" s="19">
        <v>0</v>
      </c>
      <c r="P29" s="259">
        <v>0</v>
      </c>
      <c r="Q29" s="19">
        <v>2</v>
      </c>
      <c r="R29" s="259">
        <v>2.34192037470726E-3</v>
      </c>
      <c r="S29" s="19">
        <v>18</v>
      </c>
      <c r="T29" s="259">
        <v>2.1077283372365339E-2</v>
      </c>
      <c r="U29" s="19">
        <v>19</v>
      </c>
      <c r="V29" s="259">
        <v>2.224824355971897E-2</v>
      </c>
      <c r="W29" s="160">
        <v>854</v>
      </c>
      <c r="X29" s="17">
        <v>1</v>
      </c>
    </row>
    <row r="30" spans="2:24" ht="15" customHeight="1">
      <c r="B30" s="18" t="s">
        <v>67</v>
      </c>
      <c r="C30" s="19">
        <v>0</v>
      </c>
      <c r="D30" s="259">
        <v>0</v>
      </c>
      <c r="E30" s="19">
        <v>1792</v>
      </c>
      <c r="F30" s="259">
        <v>0.55583126550868489</v>
      </c>
      <c r="G30" s="19">
        <v>168</v>
      </c>
      <c r="H30" s="259">
        <v>5.2109181141439205E-2</v>
      </c>
      <c r="I30" s="19">
        <v>193</v>
      </c>
      <c r="J30" s="259">
        <v>5.9863523573200995E-2</v>
      </c>
      <c r="K30" s="19">
        <v>125</v>
      </c>
      <c r="L30" s="259">
        <v>3.8771712158808931E-2</v>
      </c>
      <c r="M30" s="19"/>
      <c r="N30" s="259">
        <v>0</v>
      </c>
      <c r="O30" s="19">
        <v>0</v>
      </c>
      <c r="P30" s="259">
        <v>0</v>
      </c>
      <c r="Q30" s="19">
        <v>1</v>
      </c>
      <c r="R30" s="259">
        <v>3.1017369727047146E-4</v>
      </c>
      <c r="S30" s="19">
        <v>839</v>
      </c>
      <c r="T30" s="259">
        <v>0.26023573200992556</v>
      </c>
      <c r="U30" s="19">
        <v>106</v>
      </c>
      <c r="V30" s="259">
        <v>3.2878411910669973E-2</v>
      </c>
      <c r="W30" s="160">
        <v>3224</v>
      </c>
      <c r="X30" s="17">
        <v>1</v>
      </c>
    </row>
    <row r="31" spans="2:24" ht="15" customHeight="1">
      <c r="B31" s="18" t="s">
        <v>68</v>
      </c>
      <c r="C31" s="19">
        <v>0</v>
      </c>
      <c r="D31" s="259">
        <v>0</v>
      </c>
      <c r="E31" s="19">
        <v>0</v>
      </c>
      <c r="F31" s="259">
        <v>0</v>
      </c>
      <c r="G31" s="19">
        <v>0</v>
      </c>
      <c r="H31" s="259">
        <v>0</v>
      </c>
      <c r="I31" s="19">
        <v>0</v>
      </c>
      <c r="J31" s="259">
        <v>0</v>
      </c>
      <c r="K31" s="19">
        <v>0</v>
      </c>
      <c r="L31" s="259">
        <v>0</v>
      </c>
      <c r="M31" s="19">
        <v>0</v>
      </c>
      <c r="N31" s="259">
        <v>0</v>
      </c>
      <c r="O31" s="19">
        <v>0</v>
      </c>
      <c r="P31" s="259">
        <v>0</v>
      </c>
      <c r="Q31" s="19">
        <v>0</v>
      </c>
      <c r="R31" s="259">
        <v>0</v>
      </c>
      <c r="S31" s="19">
        <v>0</v>
      </c>
      <c r="T31" s="259">
        <v>0</v>
      </c>
      <c r="U31" s="19">
        <v>0</v>
      </c>
      <c r="V31" s="259">
        <v>0</v>
      </c>
      <c r="W31" s="160">
        <v>0</v>
      </c>
      <c r="X31" s="17">
        <v>0</v>
      </c>
    </row>
    <row r="32" spans="2:24" ht="16.5">
      <c r="B32" s="64" t="s">
        <v>258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6"/>
      <c r="V32" s="67"/>
    </row>
    <row r="33" spans="2:2" ht="16.5">
      <c r="B33" s="157" t="s">
        <v>228</v>
      </c>
    </row>
  </sheetData>
  <mergeCells count="13">
    <mergeCell ref="A1:Z1"/>
    <mergeCell ref="B5:B6"/>
    <mergeCell ref="C5:D5"/>
    <mergeCell ref="E5:F5"/>
    <mergeCell ref="G5:H5"/>
    <mergeCell ref="I5:J5"/>
    <mergeCell ref="K5:L5"/>
    <mergeCell ref="M5:N5"/>
    <mergeCell ref="O5:P5"/>
    <mergeCell ref="Q5:R5"/>
    <mergeCell ref="W5:X5"/>
    <mergeCell ref="S5:T5"/>
    <mergeCell ref="U5:V5"/>
  </mergeCells>
  <hyperlinks>
    <hyperlink ref="Z4" location="'ÍNDICE '!A1" display="ÍNDICE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showGridLines="0" zoomScaleNormal="100" workbookViewId="0">
      <selection activeCell="B5" sqref="B5:B6"/>
    </sheetView>
  </sheetViews>
  <sheetFormatPr baseColWidth="10" defaultRowHeight="15.75"/>
  <cols>
    <col min="2" max="2" width="29.125" customWidth="1"/>
  </cols>
  <sheetData>
    <row r="1" spans="1:26" ht="128.1" customHeight="1">
      <c r="A1" s="375"/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</row>
    <row r="2" spans="1:26">
      <c r="B2" s="135" t="s">
        <v>174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6">
      <c r="B3" s="135" t="s">
        <v>373</v>
      </c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</row>
    <row r="5" spans="1:26" ht="27.75" customHeight="1">
      <c r="B5" s="401" t="s">
        <v>69</v>
      </c>
      <c r="C5" s="401" t="s">
        <v>89</v>
      </c>
      <c r="D5" s="401"/>
      <c r="E5" s="401" t="s">
        <v>90</v>
      </c>
      <c r="F5" s="401"/>
      <c r="G5" s="401" t="s">
        <v>91</v>
      </c>
      <c r="H5" s="401"/>
      <c r="I5" s="401" t="s">
        <v>92</v>
      </c>
      <c r="J5" s="401"/>
      <c r="K5" s="402" t="s">
        <v>93</v>
      </c>
      <c r="L5" s="403"/>
      <c r="M5" s="401" t="s">
        <v>104</v>
      </c>
      <c r="N5" s="401"/>
      <c r="P5" s="139" t="s">
        <v>184</v>
      </c>
    </row>
    <row r="6" spans="1:26">
      <c r="B6" s="401"/>
      <c r="C6" s="25" t="s">
        <v>88</v>
      </c>
      <c r="D6" s="25" t="s">
        <v>76</v>
      </c>
      <c r="E6" s="25" t="s">
        <v>88</v>
      </c>
      <c r="F6" s="25" t="s">
        <v>76</v>
      </c>
      <c r="G6" s="25" t="s">
        <v>88</v>
      </c>
      <c r="H6" s="25" t="s">
        <v>76</v>
      </c>
      <c r="I6" s="25" t="s">
        <v>88</v>
      </c>
      <c r="J6" s="25" t="s">
        <v>76</v>
      </c>
      <c r="K6" s="206" t="s">
        <v>88</v>
      </c>
      <c r="L6" s="206" t="s">
        <v>76</v>
      </c>
      <c r="M6" s="156" t="s">
        <v>88</v>
      </c>
      <c r="N6" s="156" t="s">
        <v>76</v>
      </c>
    </row>
    <row r="7" spans="1:26">
      <c r="B7" s="26" t="s">
        <v>94</v>
      </c>
      <c r="C7" s="22">
        <v>6522</v>
      </c>
      <c r="D7" s="260">
        <v>0.66632611360850025</v>
      </c>
      <c r="E7" s="22">
        <v>559</v>
      </c>
      <c r="F7" s="260">
        <v>5.7110747854515732E-2</v>
      </c>
      <c r="G7" s="22">
        <v>883</v>
      </c>
      <c r="H7" s="260">
        <v>9.0212505108295871E-2</v>
      </c>
      <c r="I7" s="22">
        <v>861</v>
      </c>
      <c r="J7" s="260">
        <v>8.7964854924397221E-2</v>
      </c>
      <c r="K7" s="22">
        <v>963</v>
      </c>
      <c r="L7" s="260">
        <v>9.8385778504290963E-2</v>
      </c>
      <c r="M7" s="22">
        <v>9788</v>
      </c>
      <c r="N7" s="17">
        <v>1</v>
      </c>
    </row>
    <row r="8" spans="1:26" ht="16.5">
      <c r="B8" s="27" t="s">
        <v>45</v>
      </c>
      <c r="C8" s="19">
        <v>198</v>
      </c>
      <c r="D8" s="259">
        <v>0.8425531914893617</v>
      </c>
      <c r="E8" s="19">
        <v>21</v>
      </c>
      <c r="F8" s="259">
        <v>8.9361702127659579E-2</v>
      </c>
      <c r="G8" s="19">
        <v>8</v>
      </c>
      <c r="H8" s="259">
        <v>3.4042553191489362E-2</v>
      </c>
      <c r="I8" s="19">
        <v>8</v>
      </c>
      <c r="J8" s="259">
        <v>3.4042553191489362E-2</v>
      </c>
      <c r="K8" s="19">
        <v>0</v>
      </c>
      <c r="L8" s="259">
        <v>0</v>
      </c>
      <c r="M8" s="160">
        <v>235</v>
      </c>
      <c r="N8" s="17">
        <v>1</v>
      </c>
    </row>
    <row r="9" spans="1:26" ht="16.5">
      <c r="B9" s="27" t="s">
        <v>46</v>
      </c>
      <c r="C9" s="19">
        <v>62</v>
      </c>
      <c r="D9" s="259">
        <v>0.76543209876543206</v>
      </c>
      <c r="E9" s="19">
        <v>2</v>
      </c>
      <c r="F9" s="259">
        <v>2.4691358024691357E-2</v>
      </c>
      <c r="G9" s="19">
        <v>4</v>
      </c>
      <c r="H9" s="259">
        <v>4.9382716049382713E-2</v>
      </c>
      <c r="I9" s="19">
        <v>3</v>
      </c>
      <c r="J9" s="259">
        <v>3.7037037037037035E-2</v>
      </c>
      <c r="K9" s="19">
        <v>10</v>
      </c>
      <c r="L9" s="259">
        <v>0.12345679012345678</v>
      </c>
      <c r="M9" s="160">
        <v>81</v>
      </c>
      <c r="N9" s="17">
        <v>1</v>
      </c>
    </row>
    <row r="10" spans="1:26" ht="16.5">
      <c r="B10" s="27" t="s">
        <v>78</v>
      </c>
      <c r="C10" s="19">
        <v>143</v>
      </c>
      <c r="D10" s="259">
        <v>0.85119047619047616</v>
      </c>
      <c r="E10" s="19">
        <v>5</v>
      </c>
      <c r="F10" s="259">
        <v>2.976190476190476E-2</v>
      </c>
      <c r="G10" s="19">
        <v>5</v>
      </c>
      <c r="H10" s="259">
        <v>2.976190476190476E-2</v>
      </c>
      <c r="I10" s="19">
        <v>15</v>
      </c>
      <c r="J10" s="259">
        <v>8.9285714285714288E-2</v>
      </c>
      <c r="K10" s="19">
        <v>0</v>
      </c>
      <c r="L10" s="259">
        <v>0</v>
      </c>
      <c r="M10" s="160">
        <v>168</v>
      </c>
      <c r="N10" s="17">
        <v>1</v>
      </c>
    </row>
    <row r="11" spans="1:26" ht="16.5">
      <c r="B11" s="27" t="s">
        <v>48</v>
      </c>
      <c r="C11" s="19">
        <v>163</v>
      </c>
      <c r="D11" s="259">
        <v>0.59272727272727277</v>
      </c>
      <c r="E11" s="19">
        <v>9</v>
      </c>
      <c r="F11" s="259">
        <v>3.272727272727273E-2</v>
      </c>
      <c r="G11" s="19">
        <v>31</v>
      </c>
      <c r="H11" s="259">
        <v>0.11272727272727273</v>
      </c>
      <c r="I11" s="19">
        <v>31</v>
      </c>
      <c r="J11" s="259">
        <v>0.11272727272727273</v>
      </c>
      <c r="K11" s="19">
        <v>41</v>
      </c>
      <c r="L11" s="259">
        <v>0.14909090909090908</v>
      </c>
      <c r="M11" s="160">
        <v>275</v>
      </c>
      <c r="N11" s="17">
        <v>1</v>
      </c>
    </row>
    <row r="12" spans="1:26" ht="16.5">
      <c r="B12" s="27" t="s">
        <v>49</v>
      </c>
      <c r="C12" s="19">
        <v>245</v>
      </c>
      <c r="D12" s="259">
        <v>0.85964912280701755</v>
      </c>
      <c r="E12" s="19">
        <v>6</v>
      </c>
      <c r="F12" s="259">
        <v>2.1052631578947368E-2</v>
      </c>
      <c r="G12" s="19">
        <v>1</v>
      </c>
      <c r="H12" s="259">
        <v>3.5087719298245615E-3</v>
      </c>
      <c r="I12" s="19">
        <v>28</v>
      </c>
      <c r="J12" s="259">
        <v>9.8245614035087719E-2</v>
      </c>
      <c r="K12" s="19">
        <v>5</v>
      </c>
      <c r="L12" s="259">
        <v>1.7543859649122806E-2</v>
      </c>
      <c r="M12" s="160">
        <v>285</v>
      </c>
      <c r="N12" s="17">
        <v>1</v>
      </c>
    </row>
    <row r="13" spans="1:26" ht="16.5">
      <c r="B13" s="27" t="s">
        <v>50</v>
      </c>
      <c r="C13" s="19">
        <v>459</v>
      </c>
      <c r="D13" s="259">
        <v>0.6392757660167131</v>
      </c>
      <c r="E13" s="19">
        <v>51</v>
      </c>
      <c r="F13" s="259">
        <v>7.1030640668523673E-2</v>
      </c>
      <c r="G13" s="19">
        <v>21</v>
      </c>
      <c r="H13" s="259">
        <v>2.9247910863509748E-2</v>
      </c>
      <c r="I13" s="19">
        <v>25</v>
      </c>
      <c r="J13" s="259">
        <v>3.4818941504178275E-2</v>
      </c>
      <c r="K13" s="19">
        <v>162</v>
      </c>
      <c r="L13" s="259">
        <v>0.22562674094707522</v>
      </c>
      <c r="M13" s="160">
        <v>718</v>
      </c>
      <c r="N13" s="17">
        <v>1</v>
      </c>
    </row>
    <row r="14" spans="1:26" ht="16.5">
      <c r="B14" s="27" t="s">
        <v>51</v>
      </c>
      <c r="C14" s="19">
        <v>739</v>
      </c>
      <c r="D14" s="259">
        <v>0.72238514173998047</v>
      </c>
      <c r="E14" s="19">
        <v>63</v>
      </c>
      <c r="F14" s="259">
        <v>6.1583577712609971E-2</v>
      </c>
      <c r="G14" s="19">
        <v>93</v>
      </c>
      <c r="H14" s="259">
        <v>9.0909090909090912E-2</v>
      </c>
      <c r="I14" s="19">
        <v>95</v>
      </c>
      <c r="J14" s="259">
        <v>9.2864125122189639E-2</v>
      </c>
      <c r="K14" s="19">
        <v>33</v>
      </c>
      <c r="L14" s="259">
        <v>3.2258064516129031E-2</v>
      </c>
      <c r="M14" s="160">
        <v>1023</v>
      </c>
      <c r="N14" s="17">
        <v>1</v>
      </c>
    </row>
    <row r="15" spans="1:26" ht="16.5">
      <c r="B15" s="27" t="s">
        <v>52</v>
      </c>
      <c r="C15" s="19">
        <v>79</v>
      </c>
      <c r="D15" s="259">
        <v>0.54861111111111116</v>
      </c>
      <c r="E15" s="19">
        <v>15</v>
      </c>
      <c r="F15" s="259">
        <v>0.10416666666666667</v>
      </c>
      <c r="G15" s="19">
        <v>25</v>
      </c>
      <c r="H15" s="259">
        <v>0.1736111111111111</v>
      </c>
      <c r="I15" s="19">
        <v>25</v>
      </c>
      <c r="J15" s="259">
        <v>0.1736111111111111</v>
      </c>
      <c r="K15" s="19">
        <v>0</v>
      </c>
      <c r="L15" s="259">
        <v>0</v>
      </c>
      <c r="M15" s="160">
        <v>144</v>
      </c>
      <c r="N15" s="17">
        <v>1</v>
      </c>
    </row>
    <row r="16" spans="1:26" ht="16.5">
      <c r="B16" s="27" t="s">
        <v>53</v>
      </c>
      <c r="C16" s="19">
        <v>0</v>
      </c>
      <c r="D16" s="259">
        <v>0</v>
      </c>
      <c r="E16" s="19">
        <v>0</v>
      </c>
      <c r="F16" s="259">
        <v>0</v>
      </c>
      <c r="G16" s="19">
        <v>0</v>
      </c>
      <c r="H16" s="259">
        <v>0</v>
      </c>
      <c r="I16" s="19">
        <v>0</v>
      </c>
      <c r="J16" s="259">
        <v>0</v>
      </c>
      <c r="K16" s="19">
        <v>0</v>
      </c>
      <c r="L16" s="259">
        <v>0</v>
      </c>
      <c r="M16" s="160">
        <v>0</v>
      </c>
      <c r="N16" s="17">
        <v>0</v>
      </c>
    </row>
    <row r="17" spans="2:22" ht="16.5">
      <c r="B17" s="27" t="s">
        <v>54</v>
      </c>
      <c r="C17" s="19">
        <v>48</v>
      </c>
      <c r="D17" s="259">
        <v>0.10344827586206896</v>
      </c>
      <c r="E17" s="19">
        <v>22</v>
      </c>
      <c r="F17" s="259">
        <v>4.7413793103448273E-2</v>
      </c>
      <c r="G17" s="19">
        <v>318</v>
      </c>
      <c r="H17" s="259">
        <v>0.68534482758620685</v>
      </c>
      <c r="I17" s="19">
        <v>28</v>
      </c>
      <c r="J17" s="259">
        <v>6.0344827586206899E-2</v>
      </c>
      <c r="K17" s="19">
        <v>48</v>
      </c>
      <c r="L17" s="259">
        <v>0.10344827586206896</v>
      </c>
      <c r="M17" s="160">
        <v>464</v>
      </c>
      <c r="N17" s="17">
        <v>0.99999999999999989</v>
      </c>
    </row>
    <row r="18" spans="2:22" ht="16.5">
      <c r="B18" s="27" t="s">
        <v>55</v>
      </c>
      <c r="C18" s="19">
        <v>620</v>
      </c>
      <c r="D18" s="259">
        <v>0.8707865168539326</v>
      </c>
      <c r="E18" s="19">
        <v>18</v>
      </c>
      <c r="F18" s="259">
        <v>2.5280898876404494E-2</v>
      </c>
      <c r="G18" s="19">
        <v>53</v>
      </c>
      <c r="H18" s="259">
        <v>7.4438202247191013E-2</v>
      </c>
      <c r="I18" s="19">
        <v>21</v>
      </c>
      <c r="J18" s="259">
        <v>2.9494382022471909E-2</v>
      </c>
      <c r="K18" s="19">
        <v>0</v>
      </c>
      <c r="L18" s="259">
        <v>0</v>
      </c>
      <c r="M18" s="160">
        <v>712</v>
      </c>
      <c r="N18" s="17">
        <v>1</v>
      </c>
    </row>
    <row r="19" spans="2:22" ht="16.5">
      <c r="B19" s="27" t="s">
        <v>56</v>
      </c>
      <c r="C19" s="19">
        <v>267</v>
      </c>
      <c r="D19" s="259">
        <v>0.67766497461928932</v>
      </c>
      <c r="E19" s="19">
        <v>27</v>
      </c>
      <c r="F19" s="259">
        <v>6.8527918781725886E-2</v>
      </c>
      <c r="G19" s="19">
        <v>34</v>
      </c>
      <c r="H19" s="259">
        <v>8.6294416243654817E-2</v>
      </c>
      <c r="I19" s="19">
        <v>25</v>
      </c>
      <c r="J19" s="259">
        <v>6.3451776649746189E-2</v>
      </c>
      <c r="K19" s="19">
        <v>41</v>
      </c>
      <c r="L19" s="259">
        <v>0.10406091370558376</v>
      </c>
      <c r="M19" s="160">
        <v>394</v>
      </c>
      <c r="N19" s="17">
        <v>1</v>
      </c>
    </row>
    <row r="20" spans="2:22" ht="16.5">
      <c r="B20" s="27" t="s">
        <v>57</v>
      </c>
      <c r="C20" s="19">
        <v>537</v>
      </c>
      <c r="D20" s="259">
        <v>0.72961956521739135</v>
      </c>
      <c r="E20" s="19">
        <v>58</v>
      </c>
      <c r="F20" s="259">
        <v>7.880434782608696E-2</v>
      </c>
      <c r="G20" s="19">
        <v>30</v>
      </c>
      <c r="H20" s="259">
        <v>4.0760869565217392E-2</v>
      </c>
      <c r="I20" s="19">
        <v>111</v>
      </c>
      <c r="J20" s="259">
        <v>0.15081521739130435</v>
      </c>
      <c r="K20" s="19">
        <v>0</v>
      </c>
      <c r="L20" s="259">
        <v>0</v>
      </c>
      <c r="M20" s="160">
        <v>736</v>
      </c>
      <c r="N20" s="17">
        <v>1</v>
      </c>
    </row>
    <row r="21" spans="2:22" ht="16.5">
      <c r="B21" s="27" t="s">
        <v>58</v>
      </c>
      <c r="C21" s="19">
        <v>678</v>
      </c>
      <c r="D21" s="259">
        <v>0.6324626865671642</v>
      </c>
      <c r="E21" s="19">
        <v>73</v>
      </c>
      <c r="F21" s="259">
        <v>6.8097014925373137E-2</v>
      </c>
      <c r="G21" s="19">
        <v>122</v>
      </c>
      <c r="H21" s="259">
        <v>0.11380597014925373</v>
      </c>
      <c r="I21" s="19">
        <v>189</v>
      </c>
      <c r="J21" s="259">
        <v>0.17630597014925373</v>
      </c>
      <c r="K21" s="19">
        <v>10</v>
      </c>
      <c r="L21" s="259">
        <v>9.3283582089552231E-3</v>
      </c>
      <c r="M21" s="160">
        <v>1072</v>
      </c>
      <c r="N21" s="17">
        <v>1</v>
      </c>
    </row>
    <row r="22" spans="2:22" ht="16.5">
      <c r="B22" s="27" t="s">
        <v>59</v>
      </c>
      <c r="C22" s="19">
        <v>0</v>
      </c>
      <c r="D22" s="259">
        <v>0</v>
      </c>
      <c r="E22" s="19">
        <v>0</v>
      </c>
      <c r="F22" s="259">
        <v>0</v>
      </c>
      <c r="G22" s="19">
        <v>0</v>
      </c>
      <c r="H22" s="259">
        <v>0</v>
      </c>
      <c r="I22" s="19">
        <v>0</v>
      </c>
      <c r="J22" s="259">
        <v>0</v>
      </c>
      <c r="K22" s="19">
        <v>0</v>
      </c>
      <c r="L22" s="259">
        <v>0</v>
      </c>
      <c r="M22" s="160">
        <v>0</v>
      </c>
      <c r="N22" s="17">
        <v>0</v>
      </c>
    </row>
    <row r="23" spans="2:22" ht="16.5">
      <c r="B23" s="27" t="s">
        <v>60</v>
      </c>
      <c r="C23" s="19">
        <v>167</v>
      </c>
      <c r="D23" s="259">
        <v>0.8308457711442786</v>
      </c>
      <c r="E23" s="19">
        <v>1</v>
      </c>
      <c r="F23" s="259">
        <v>4.9751243781094526E-3</v>
      </c>
      <c r="G23" s="19">
        <v>0</v>
      </c>
      <c r="H23" s="259">
        <v>0</v>
      </c>
      <c r="I23" s="19">
        <v>0</v>
      </c>
      <c r="J23" s="259">
        <v>0</v>
      </c>
      <c r="K23" s="19">
        <v>33</v>
      </c>
      <c r="L23" s="259">
        <v>0.16417910447761194</v>
      </c>
      <c r="M23" s="160">
        <v>201</v>
      </c>
      <c r="N23" s="17">
        <v>1</v>
      </c>
    </row>
    <row r="24" spans="2:22" ht="16.5">
      <c r="B24" s="27" t="s">
        <v>61</v>
      </c>
      <c r="C24" s="19">
        <v>0</v>
      </c>
      <c r="D24" s="259">
        <v>0</v>
      </c>
      <c r="E24" s="19">
        <v>0</v>
      </c>
      <c r="F24" s="259">
        <v>0</v>
      </c>
      <c r="G24" s="19">
        <v>0</v>
      </c>
      <c r="H24" s="259">
        <v>0</v>
      </c>
      <c r="I24" s="19">
        <v>0</v>
      </c>
      <c r="J24" s="259">
        <v>0</v>
      </c>
      <c r="K24" s="19">
        <v>0</v>
      </c>
      <c r="L24" s="259">
        <v>0</v>
      </c>
      <c r="M24" s="160">
        <v>0</v>
      </c>
      <c r="N24" s="17">
        <v>0</v>
      </c>
    </row>
    <row r="25" spans="2:22" ht="16.5">
      <c r="B25" s="27" t="s">
        <v>62</v>
      </c>
      <c r="C25" s="19">
        <v>0</v>
      </c>
      <c r="D25" s="259">
        <v>0</v>
      </c>
      <c r="E25" s="19">
        <v>0</v>
      </c>
      <c r="F25" s="259">
        <v>0</v>
      </c>
      <c r="G25" s="19">
        <v>0</v>
      </c>
      <c r="H25" s="259">
        <v>0</v>
      </c>
      <c r="I25" s="19">
        <v>0</v>
      </c>
      <c r="J25" s="259">
        <v>0</v>
      </c>
      <c r="K25" s="19">
        <v>0</v>
      </c>
      <c r="L25" s="259">
        <v>0</v>
      </c>
      <c r="M25" s="160">
        <v>0</v>
      </c>
      <c r="N25" s="17">
        <v>0</v>
      </c>
    </row>
    <row r="26" spans="2:22" ht="16.5">
      <c r="B26" s="27" t="s">
        <v>63</v>
      </c>
      <c r="C26" s="19">
        <v>183</v>
      </c>
      <c r="D26" s="259">
        <v>0.76890756302521013</v>
      </c>
      <c r="E26" s="19">
        <v>36</v>
      </c>
      <c r="F26" s="259">
        <v>0.15126050420168066</v>
      </c>
      <c r="G26" s="19">
        <v>0</v>
      </c>
      <c r="H26" s="259">
        <v>0</v>
      </c>
      <c r="I26" s="19">
        <v>19</v>
      </c>
      <c r="J26" s="259">
        <v>7.9831932773109238E-2</v>
      </c>
      <c r="K26" s="19">
        <v>0</v>
      </c>
      <c r="L26" s="259">
        <v>0</v>
      </c>
      <c r="M26" s="160">
        <v>238</v>
      </c>
      <c r="N26" s="17">
        <v>1</v>
      </c>
    </row>
    <row r="27" spans="2:22" ht="16.5">
      <c r="B27" s="27" t="s">
        <v>64</v>
      </c>
      <c r="C27" s="19">
        <v>163</v>
      </c>
      <c r="D27" s="259">
        <v>0.7874396135265701</v>
      </c>
      <c r="E27" s="19">
        <v>21</v>
      </c>
      <c r="F27" s="259">
        <v>0.10144927536231885</v>
      </c>
      <c r="G27" s="19">
        <v>0</v>
      </c>
      <c r="H27" s="259">
        <v>0</v>
      </c>
      <c r="I27" s="19">
        <v>23</v>
      </c>
      <c r="J27" s="259">
        <v>0.1111111111111111</v>
      </c>
      <c r="K27" s="19">
        <v>0</v>
      </c>
      <c r="L27" s="259">
        <v>0</v>
      </c>
      <c r="M27" s="160">
        <v>207</v>
      </c>
      <c r="N27" s="17">
        <v>1</v>
      </c>
    </row>
    <row r="28" spans="2:22" ht="16.5">
      <c r="B28" s="28" t="s">
        <v>65</v>
      </c>
      <c r="C28" s="19">
        <v>546</v>
      </c>
      <c r="D28" s="259">
        <v>0.41584158415841582</v>
      </c>
      <c r="E28" s="19">
        <v>59</v>
      </c>
      <c r="F28" s="259">
        <v>4.4935262757044937E-2</v>
      </c>
      <c r="G28" s="19">
        <v>95</v>
      </c>
      <c r="H28" s="259">
        <v>7.235338918507235E-2</v>
      </c>
      <c r="I28" s="19">
        <v>130</v>
      </c>
      <c r="J28" s="259">
        <v>9.9009900990099015E-2</v>
      </c>
      <c r="K28" s="19">
        <v>483</v>
      </c>
      <c r="L28" s="259">
        <v>0.36785986290936784</v>
      </c>
      <c r="M28" s="160">
        <v>1313</v>
      </c>
      <c r="N28" s="17">
        <v>1</v>
      </c>
    </row>
    <row r="29" spans="2:22" ht="16.5">
      <c r="B29" s="27" t="s">
        <v>66</v>
      </c>
      <c r="C29" s="19">
        <v>226</v>
      </c>
      <c r="D29" s="259">
        <v>0.91129032258064513</v>
      </c>
      <c r="E29" s="19">
        <v>3</v>
      </c>
      <c r="F29" s="259">
        <v>1.2096774193548387E-2</v>
      </c>
      <c r="G29" s="19">
        <v>0</v>
      </c>
      <c r="H29" s="259">
        <v>0</v>
      </c>
      <c r="I29" s="19">
        <v>19</v>
      </c>
      <c r="J29" s="259">
        <v>7.6612903225806453E-2</v>
      </c>
      <c r="K29" s="19">
        <v>0</v>
      </c>
      <c r="L29" s="259">
        <v>0</v>
      </c>
      <c r="M29" s="160">
        <v>248</v>
      </c>
      <c r="N29" s="17">
        <v>1</v>
      </c>
    </row>
    <row r="30" spans="2:22" ht="16.5">
      <c r="B30" s="27" t="s">
        <v>67</v>
      </c>
      <c r="C30" s="19">
        <v>999</v>
      </c>
      <c r="D30" s="259">
        <v>0.78414442700156983</v>
      </c>
      <c r="E30" s="19">
        <v>69</v>
      </c>
      <c r="F30" s="259">
        <v>5.4160125588697018E-2</v>
      </c>
      <c r="G30" s="19">
        <v>43</v>
      </c>
      <c r="H30" s="259">
        <v>3.3751962323390894E-2</v>
      </c>
      <c r="I30" s="19">
        <v>66</v>
      </c>
      <c r="J30" s="259">
        <v>5.1805337519623233E-2</v>
      </c>
      <c r="K30" s="19">
        <v>97</v>
      </c>
      <c r="L30" s="259">
        <v>7.6138147566718994E-2</v>
      </c>
      <c r="M30" s="160">
        <v>1274</v>
      </c>
      <c r="N30" s="17">
        <v>1</v>
      </c>
    </row>
    <row r="31" spans="2:22" ht="16.5">
      <c r="B31" s="27" t="s">
        <v>68</v>
      </c>
      <c r="C31" s="19">
        <v>0</v>
      </c>
      <c r="D31" s="259">
        <v>0</v>
      </c>
      <c r="E31" s="19">
        <v>0</v>
      </c>
      <c r="F31" s="259">
        <v>0</v>
      </c>
      <c r="G31" s="19">
        <v>0</v>
      </c>
      <c r="H31" s="259">
        <v>0</v>
      </c>
      <c r="I31" s="19">
        <v>0</v>
      </c>
      <c r="J31" s="259">
        <v>0</v>
      </c>
      <c r="K31" s="19">
        <v>0</v>
      </c>
      <c r="L31" s="259">
        <v>0</v>
      </c>
      <c r="M31" s="160">
        <v>0</v>
      </c>
      <c r="N31" s="17">
        <v>0</v>
      </c>
    </row>
    <row r="32" spans="2:22" ht="16.5">
      <c r="B32" s="64" t="s">
        <v>258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6"/>
      <c r="V32" s="67"/>
    </row>
    <row r="33" spans="2:2" ht="16.5">
      <c r="B33" s="158" t="s">
        <v>374</v>
      </c>
    </row>
    <row r="34" spans="2:2" ht="16.5">
      <c r="B34" s="158"/>
    </row>
  </sheetData>
  <mergeCells count="8">
    <mergeCell ref="A1:Z1"/>
    <mergeCell ref="B5:B6"/>
    <mergeCell ref="C5:D5"/>
    <mergeCell ref="E5:F5"/>
    <mergeCell ref="G5:H5"/>
    <mergeCell ref="I5:J5"/>
    <mergeCell ref="K5:L5"/>
    <mergeCell ref="M5:N5"/>
  </mergeCells>
  <hyperlinks>
    <hyperlink ref="P5" location="'ÍNDICE '!A1" display="ÍNDIC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49</vt:i4>
      </vt:variant>
      <vt:variant>
        <vt:lpstr>Rangos con nombre</vt:lpstr>
      </vt:variant>
      <vt:variant>
        <vt:i4>1</vt:i4>
      </vt:variant>
    </vt:vector>
  </HeadingPairs>
  <TitlesOfParts>
    <vt:vector size="50" baseType="lpstr">
      <vt:lpstr>ÍNDICE </vt:lpstr>
      <vt:lpstr>T1 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T13</vt:lpstr>
      <vt:lpstr>T14</vt:lpstr>
      <vt:lpstr>T15</vt:lpstr>
      <vt:lpstr>T16</vt:lpstr>
      <vt:lpstr>T17</vt:lpstr>
      <vt:lpstr>T18 </vt:lpstr>
      <vt:lpstr>T19</vt:lpstr>
      <vt:lpstr>T20</vt:lpstr>
      <vt:lpstr>T21</vt:lpstr>
      <vt:lpstr>T22</vt:lpstr>
      <vt:lpstr>T23 </vt:lpstr>
      <vt:lpstr>T24</vt:lpstr>
      <vt:lpstr>T25</vt:lpstr>
      <vt:lpstr>T26</vt:lpstr>
      <vt:lpstr>T27</vt:lpstr>
      <vt:lpstr>T28</vt:lpstr>
      <vt:lpstr>T29</vt:lpstr>
      <vt:lpstr>T30</vt:lpstr>
      <vt:lpstr>T31</vt:lpstr>
      <vt:lpstr>T32</vt:lpstr>
      <vt:lpstr>T33</vt:lpstr>
      <vt:lpstr>T34</vt:lpstr>
      <vt:lpstr>T35</vt:lpstr>
      <vt:lpstr>T36</vt:lpstr>
      <vt:lpstr>T37 </vt:lpstr>
      <vt:lpstr>T38</vt:lpstr>
      <vt:lpstr>T39</vt:lpstr>
      <vt:lpstr>T40</vt:lpstr>
      <vt:lpstr>T41</vt:lpstr>
      <vt:lpstr>T42</vt:lpstr>
      <vt:lpstr>T43 </vt:lpstr>
      <vt:lpstr>T44</vt:lpstr>
      <vt:lpstr>T45</vt:lpstr>
      <vt:lpstr>T46</vt:lpstr>
      <vt:lpstr>T47</vt:lpstr>
      <vt:lpstr>T48</vt:lpstr>
      <vt:lpstr>'T42'!Área_de_impresión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INEC Paola Guerra</cp:lastModifiedBy>
  <dcterms:created xsi:type="dcterms:W3CDTF">2021-01-22T14:33:21Z</dcterms:created>
  <dcterms:modified xsi:type="dcterms:W3CDTF">2026-07-27T13:40:16Z</dcterms:modified>
</cp:coreProperties>
</file>