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drawings/drawing52.xml" ContentType="application/vnd.openxmlformats-officedocument.drawing+xml"/>
  <Override PartName="/xl/worksheets/sheet53.xml" ContentType="application/vnd.openxmlformats-officedocument.spreadsheetml.worksheet+xml"/>
  <Override PartName="/xl/drawings/drawing53.xml" ContentType="application/vnd.openxmlformats-officedocument.drawing+xml"/>
  <Override PartName="/xl/worksheets/sheet54.xml" ContentType="application/vnd.openxmlformats-officedocument.spreadsheetml.worksheet+xml"/>
  <Override PartName="/xl/drawings/drawing54.xml" ContentType="application/vnd.openxmlformats-officedocument.drawing+xml"/>
  <Override PartName="/xl/worksheets/sheet55.xml" ContentType="application/vnd.openxmlformats-officedocument.spreadsheetml.worksheet+xml"/>
  <Override PartName="/xl/drawings/drawing5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15" tabRatio="870" activeTab="0"/>
  </bookViews>
  <sheets>
    <sheet name="INDICE" sheetId="29" r:id="rId1"/>
    <sheet name="T1" sheetId="1" r:id="rId2"/>
    <sheet name="T2" sheetId="11" r:id="rId3"/>
    <sheet name="T3" sheetId="2" r:id="rId4"/>
    <sheet name="T4" sheetId="3" r:id="rId5"/>
    <sheet name="T5" sheetId="5" r:id="rId6"/>
    <sheet name="T6" sheetId="6" r:id="rId7"/>
    <sheet name="T7" sheetId="34" r:id="rId8"/>
    <sheet name="T8" sheetId="13" r:id="rId9"/>
    <sheet name="T9" sheetId="12" r:id="rId10"/>
    <sheet name="T10" sheetId="8" r:id="rId11"/>
    <sheet name="T11" sheetId="9" r:id="rId12"/>
    <sheet name="T12" sheetId="10" r:id="rId13"/>
    <sheet name="T13" sheetId="37" r:id="rId14"/>
    <sheet name="T14" sheetId="15" r:id="rId15"/>
    <sheet name="T15" sheetId="16" r:id="rId16"/>
    <sheet name="T16" sheetId="17" r:id="rId17"/>
    <sheet name="T17" sheetId="20" r:id="rId18"/>
    <sheet name="T18" sheetId="36" r:id="rId19"/>
    <sheet name="T19" sheetId="21" r:id="rId20"/>
    <sheet name="T20" sheetId="22" r:id="rId21"/>
    <sheet name="T21" sheetId="23" r:id="rId22"/>
    <sheet name="T22" sheetId="24" r:id="rId23"/>
    <sheet name="T23" sheetId="27" r:id="rId24"/>
    <sheet name="T24" sheetId="28" r:id="rId25"/>
    <sheet name="T25" sheetId="51" r:id="rId26"/>
    <sheet name="T26" sheetId="52" r:id="rId27"/>
    <sheet name="T27" sheetId="53" r:id="rId28"/>
    <sheet name="T28" sheetId="54" r:id="rId29"/>
    <sheet name="T29" sheetId="55" r:id="rId30"/>
    <sheet name="T30" sheetId="56" r:id="rId31"/>
    <sheet name="T31" sheetId="62" r:id="rId32"/>
    <sheet name="T32" sheetId="57" r:id="rId33"/>
    <sheet name="T33" sheetId="61" r:id="rId34"/>
    <sheet name="IND_1" sheetId="18" r:id="rId35"/>
    <sheet name="IND_2" sheetId="32" r:id="rId36"/>
    <sheet name="IND_3" sheetId="33" r:id="rId37"/>
    <sheet name="IND_4" sheetId="39" r:id="rId38"/>
    <sheet name="IND_5" sheetId="40" r:id="rId39"/>
    <sheet name="IND_6" sheetId="41" r:id="rId40"/>
    <sheet name="IND_7" sheetId="65" r:id="rId41"/>
    <sheet name="IND_8" sheetId="42" r:id="rId42"/>
    <sheet name="IND_9" sheetId="66" r:id="rId43"/>
    <sheet name="IND_10" sheetId="67" r:id="rId44"/>
    <sheet name="IND_11" sheetId="68" r:id="rId45"/>
    <sheet name="IND_12" sheetId="69" r:id="rId46"/>
    <sheet name="IND_13" sheetId="70" r:id="rId47"/>
    <sheet name="IND_14" sheetId="43" r:id="rId48"/>
    <sheet name="IND_15" sheetId="44" r:id="rId49"/>
    <sheet name="IND_16" sheetId="45" r:id="rId50"/>
    <sheet name="IND_17" sheetId="46" r:id="rId51"/>
    <sheet name="IND_18" sheetId="47" r:id="rId52"/>
    <sheet name="IND_19" sheetId="48" r:id="rId53"/>
    <sheet name="IND_20" sheetId="49" r:id="rId54"/>
    <sheet name="IND_21" sheetId="50" r:id="rId55"/>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<sst xmlns="http://schemas.openxmlformats.org/spreadsheetml/2006/main" count="2680" uniqueCount="534">
  <si>
    <t>Total</t>
  </si>
  <si>
    <t>AGUACATE (FRUTA FRESCA)</t>
  </si>
  <si>
    <t>BANANO DE EXPORTACIÓN (FRUTA FRESCA)</t>
  </si>
  <si>
    <t>CACAO (ALMENDRA SECA)</t>
  </si>
  <si>
    <t>CAFÉ (GRANO ORO)</t>
  </si>
  <si>
    <t>CAÑA DE AZÚCAR / AZÚCAR (TALLO FRESCO)</t>
  </si>
  <si>
    <t>CAÑA DE AZÚCAR / OTROS USOS (TALLO FRESCO)</t>
  </si>
  <si>
    <t>LIMÓN (FRUTA FRESCA)</t>
  </si>
  <si>
    <t>MANGO (FRUTA FRESCA)</t>
  </si>
  <si>
    <t>MARACUYÁ (FRUTA FRESCA)</t>
  </si>
  <si>
    <t>NARANJA (FRUTA FRESCA)</t>
  </si>
  <si>
    <t>ORITO (FRUTA FRESCA)</t>
  </si>
  <si>
    <t>PALMA AFRICANA (FRUTA FRESCA)</t>
  </si>
  <si>
    <t>PALMITO (TALLO FRESCO)</t>
  </si>
  <si>
    <t>PIÑA (FRUTA FRESCA)</t>
  </si>
  <si>
    <t>PLÁTANO (FRUTA FRESCA)</t>
  </si>
  <si>
    <t>TOMATE DE ÁRBOL (FRUTA FRESCA)</t>
  </si>
  <si>
    <t xml:space="preserve"> OTROS PERMANENTES</t>
  </si>
  <si>
    <t>Superficie efectivamente regada</t>
  </si>
  <si>
    <t xml:space="preserve">Hectáreas </t>
  </si>
  <si>
    <t>Hectáreas</t>
  </si>
  <si>
    <t>Variaciòn entre superficie bajo riego y efectivamente regada</t>
  </si>
  <si>
    <t>Superficie total plantada</t>
  </si>
  <si>
    <t>TOTAL</t>
  </si>
  <si>
    <t>SURCOS</t>
  </si>
  <si>
    <t>ASPERCIÒN</t>
  </si>
  <si>
    <t>MICRO ASPERCIÒN</t>
  </si>
  <si>
    <t>GOTEO</t>
  </si>
  <si>
    <t>NEBULIZACIÒN</t>
  </si>
  <si>
    <t>OTROS</t>
  </si>
  <si>
    <t>Fertilizante orgánico</t>
  </si>
  <si>
    <t>Fertilizante químico</t>
  </si>
  <si>
    <t>Plaguicida orgánico</t>
  </si>
  <si>
    <t>Plaguicida químico</t>
  </si>
  <si>
    <t>AGUACATE</t>
  </si>
  <si>
    <t>BANANO</t>
  </si>
  <si>
    <t>CACAO CCN51 (ALMENDRA SECA)</t>
  </si>
  <si>
    <t>CAFÉ ARÁBIGO (GRANO ORO)</t>
  </si>
  <si>
    <t>CAÑA DE AZÚCAR / AZÚCAR</t>
  </si>
  <si>
    <t>CAÑA DE AZÚCAR / OTROS USOS</t>
  </si>
  <si>
    <t>LIMON</t>
  </si>
  <si>
    <t>MANGO</t>
  </si>
  <si>
    <t>MARACUYÁ</t>
  </si>
  <si>
    <t>NARANJA</t>
  </si>
  <si>
    <t>ORITO</t>
  </si>
  <si>
    <t>PALMA AFRICANA</t>
  </si>
  <si>
    <t>PALMITO</t>
  </si>
  <si>
    <t>PIÑA</t>
  </si>
  <si>
    <t>PLÁTANO</t>
  </si>
  <si>
    <t>TOMATE DE ÁRBOL</t>
  </si>
  <si>
    <t>OTROS PERMANENTES</t>
  </si>
  <si>
    <t>Nacional</t>
  </si>
  <si>
    <t>ARROZ (EN CÁSCARA)</t>
  </si>
  <si>
    <t>ARVEJA SECA (GRANO SECO)</t>
  </si>
  <si>
    <t>ARVEJA TIERNA (VAINA)</t>
  </si>
  <si>
    <t>BROCOLI</t>
  </si>
  <si>
    <t>CEBADA</t>
  </si>
  <si>
    <t>CEBOLLA BLANCA</t>
  </si>
  <si>
    <t>FREJOL SECO (GRANO SECO)</t>
  </si>
  <si>
    <t>FREJOL TIERNO (VAINA)</t>
  </si>
  <si>
    <t>HABA SECA (GRANO SECO)</t>
  </si>
  <si>
    <t>HABA TIERNA (VAINA)</t>
  </si>
  <si>
    <t>MAIZ DURO CHOCLO (CHOCLO)</t>
  </si>
  <si>
    <t>MAIZ DURO SECO (GRANO SECO)</t>
  </si>
  <si>
    <t>MAIZ SUAVE CHOCLO (CHOCLO)</t>
  </si>
  <si>
    <t>MAIZ SUAVE SECO (GRANO SECO)</t>
  </si>
  <si>
    <t>MANI</t>
  </si>
  <si>
    <t>PAPA</t>
  </si>
  <si>
    <t>QUINUA</t>
  </si>
  <si>
    <t>SOYA</t>
  </si>
  <si>
    <t>TABACO</t>
  </si>
  <si>
    <t>TOMATE RIÑON</t>
  </si>
  <si>
    <t>TRIGO</t>
  </si>
  <si>
    <t>YUCA</t>
  </si>
  <si>
    <t>OTROS TRANSITORIOS</t>
  </si>
  <si>
    <t xml:space="preserve">Tractor </t>
  </si>
  <si>
    <t>Motocultor</t>
  </si>
  <si>
    <t xml:space="preserve">Yunta </t>
  </si>
  <si>
    <t>Otro</t>
  </si>
  <si>
    <t>Ninguno</t>
  </si>
  <si>
    <t>Azadòn/pala</t>
  </si>
  <si>
    <t>Provincia</t>
  </si>
  <si>
    <t xml:space="preserve"> AZUAY</t>
  </si>
  <si>
    <t>BOLÍVAR</t>
  </si>
  <si>
    <t>CAÑAR</t>
  </si>
  <si>
    <t>CARCHI</t>
  </si>
  <si>
    <t>COTOPAXI</t>
  </si>
  <si>
    <t>CHIMBORAZO</t>
  </si>
  <si>
    <t>EL ORO</t>
  </si>
  <si>
    <t>ESMERALDAS</t>
  </si>
  <si>
    <t>GUAYAS</t>
  </si>
  <si>
    <t>IMBABURA</t>
  </si>
  <si>
    <t>LOJA</t>
  </si>
  <si>
    <t>LOS RÍOS</t>
  </si>
  <si>
    <t>MANABÍ</t>
  </si>
  <si>
    <t>MORONA SANTIAGO</t>
  </si>
  <si>
    <t>NAPO</t>
  </si>
  <si>
    <t>PASTAZA</t>
  </si>
  <si>
    <t>PICHINCHA</t>
  </si>
  <si>
    <t>TUNGURAHUA</t>
  </si>
  <si>
    <t>ZAMORA CHINCHIPE</t>
  </si>
  <si>
    <t>SUCUMBÍOS</t>
  </si>
  <si>
    <t>ORELLANA</t>
  </si>
  <si>
    <t>SANTO DOMINGO DE LOS TSÁCHILAS</t>
  </si>
  <si>
    <t>SANTA ELENA</t>
  </si>
  <si>
    <t>Riego</t>
  </si>
  <si>
    <t>Superficie total</t>
  </si>
  <si>
    <t>BROCOLI (REPOLLO)</t>
  </si>
  <si>
    <t>CEBADA (GRANO SECO)</t>
  </si>
  <si>
    <t>CEBOLLA BLANCA (TALLO FRESCO)</t>
  </si>
  <si>
    <t>FRÉJOL SECO (GRANO SECO)</t>
  </si>
  <si>
    <t>FRÉJOL TIERNO (VAINA)</t>
  </si>
  <si>
    <t>MAÍZ DURO CHOCLO (CHOCLO)</t>
  </si>
  <si>
    <t>MAÍZ DURO SECO (GRANO SECO)</t>
  </si>
  <si>
    <t>MAÍZ SUAVE CHOCLO (CHOCLO)</t>
  </si>
  <si>
    <t>MAÍZ SUAVE SECO (GRANO SECO)</t>
  </si>
  <si>
    <t>MANÍ (GRANO DESCASCARADO)</t>
  </si>
  <si>
    <t>TOMATE RIÑÓN</t>
  </si>
  <si>
    <t xml:space="preserve"> Riego</t>
  </si>
  <si>
    <t>CLAVEL</t>
  </si>
  <si>
    <t>GINGER</t>
  </si>
  <si>
    <t>GYSOPHILLA</t>
  </si>
  <si>
    <t>HELICONIAS - OPAL</t>
  </si>
  <si>
    <t>HYPERICUM</t>
  </si>
  <si>
    <t>LIMONIUM - STATICE</t>
  </si>
  <si>
    <t>ROSA</t>
  </si>
  <si>
    <t>OTRAS FLORES PERMANENTES</t>
  </si>
  <si>
    <t>AMY</t>
  </si>
  <si>
    <t>ASTER</t>
  </si>
  <si>
    <t>CRISANTEMOS – POMPONES</t>
  </si>
  <si>
    <t>DELPHINIUM  (LACKPUR)</t>
  </si>
  <si>
    <t>GIRASOLES</t>
  </si>
  <si>
    <t>GODETHIA – CLARKIA</t>
  </si>
  <si>
    <t>LYATRIS</t>
  </si>
  <si>
    <t>OTRAS FLORES TRANSITORIAS</t>
  </si>
  <si>
    <r>
      <rPr>
        <b/>
        <sz val="9"/>
        <color indexed="8"/>
        <rFont val="Century Gothic"/>
        <family val="2"/>
      </rPr>
      <t xml:space="preserve">Elaboración: </t>
    </r>
    <r>
      <rPr>
        <sz val="9"/>
        <color indexed="8"/>
        <rFont val="Century Gothic"/>
        <family val="2"/>
      </rPr>
      <t>INEC</t>
    </r>
  </si>
  <si>
    <t>Cultivo</t>
  </si>
  <si>
    <t>kg/ha</t>
  </si>
  <si>
    <t>Porcentaje</t>
  </si>
  <si>
    <t>Superficie regada total</t>
  </si>
  <si>
    <t>Superficie Total</t>
  </si>
  <si>
    <t xml:space="preserve">Sistema de drenaje en hectáreas  </t>
  </si>
  <si>
    <t xml:space="preserve"> Posee sistema de drenaje  </t>
  </si>
  <si>
    <t xml:space="preserve"> Total superficie plantada </t>
  </si>
  <si>
    <t xml:space="preserve"> No posee sistema de drenaje </t>
  </si>
  <si>
    <t>CULTIVOS PERMANENTES</t>
  </si>
  <si>
    <t>Bajo riego</t>
  </si>
  <si>
    <t>Sin Riego</t>
  </si>
  <si>
    <t>Hectàrea</t>
  </si>
  <si>
    <t>Cultivo Permanente</t>
  </si>
  <si>
    <t>Aplicaciòn de Fertilización</t>
  </si>
  <si>
    <t>Aplicaciòn de Fitosanitario</t>
  </si>
  <si>
    <t xml:space="preserve">Total </t>
  </si>
  <si>
    <t>Se práctica la quema</t>
  </si>
  <si>
    <t>No se práctica la quema</t>
  </si>
  <si>
    <t>Superficie sembrada</t>
  </si>
  <si>
    <t xml:space="preserve">Práctica de  la quema agrícola en hectáreas </t>
  </si>
  <si>
    <t>Superficie total sembrada</t>
  </si>
  <si>
    <t>Surcos</t>
  </si>
  <si>
    <t>Aspersiòn</t>
  </si>
  <si>
    <t xml:space="preserve">Micro aspersiòn </t>
  </si>
  <si>
    <t>Goteo</t>
  </si>
  <si>
    <t>Nebulizaciòn</t>
  </si>
  <si>
    <t>Aplicaciòn de Fitosanitarios</t>
  </si>
  <si>
    <t>Fertilizante NPK Masa</t>
  </si>
  <si>
    <t xml:space="preserve"> Kg/ha</t>
  </si>
  <si>
    <t xml:space="preserve">Total de Fertilizantes </t>
  </si>
  <si>
    <t xml:space="preserve"> Fertilizantes Potásicos Masa </t>
  </si>
  <si>
    <t>Fertilizantes Fostados Masa</t>
  </si>
  <si>
    <t>Fertilizante Nitrogenados  Masa</t>
  </si>
  <si>
    <t>Superficie Plantada</t>
  </si>
  <si>
    <t>Superficie Sembrada</t>
  </si>
  <si>
    <t>TABLA 1: SUPERFICIE DE CULTIVOS PERMANENTES CON SISTEMA DE DRENAJE</t>
  </si>
  <si>
    <t>TABLA 2: SUPERFICIE DE CULTIVOS PERMANENTES BAJO RIEGO POR PROVINCIA</t>
  </si>
  <si>
    <t>TABLA 3. SUPERFICIE  BAJO RIEGO Y EFECTIVAMENTE REGADA CON CULTIVOS PERMANENTES</t>
  </si>
  <si>
    <t>TABLA 4: SUPERFICIE BAJO RIEGO POR MÉTODO DE RIEGO Y SEGÚN CULTIVOS PERMANENTES</t>
  </si>
  <si>
    <t>TABLA 6. INTENSIDAD DE USO DE FERTILIZANTES, POR CULTIVOS TRANSITORIOS Y SEGÚN CLASE DE FERTILIZANTE QUÍMICO</t>
  </si>
  <si>
    <t>T1.</t>
  </si>
  <si>
    <t>T2.</t>
  </si>
  <si>
    <t>T3.</t>
  </si>
  <si>
    <t>T4.</t>
  </si>
  <si>
    <t>T5.</t>
  </si>
  <si>
    <t>T8.</t>
  </si>
  <si>
    <t>T9.</t>
  </si>
  <si>
    <t>T10.</t>
  </si>
  <si>
    <t>T11.</t>
  </si>
  <si>
    <t>T12.</t>
  </si>
  <si>
    <t>T13.</t>
  </si>
  <si>
    <t>T14.</t>
  </si>
  <si>
    <t>T15.</t>
  </si>
  <si>
    <t>T16.</t>
  </si>
  <si>
    <t>T17.</t>
  </si>
  <si>
    <t>T18.</t>
  </si>
  <si>
    <t>T19.</t>
  </si>
  <si>
    <t>T20.</t>
  </si>
  <si>
    <t>T21.</t>
  </si>
  <si>
    <t>T22.</t>
  </si>
  <si>
    <t>T6.</t>
  </si>
  <si>
    <t>T7.</t>
  </si>
  <si>
    <t>Tablas</t>
  </si>
  <si>
    <t xml:space="preserve">Contenido </t>
  </si>
  <si>
    <t>ÍNDICE</t>
  </si>
  <si>
    <t>t</t>
  </si>
  <si>
    <t>SI</t>
  </si>
  <si>
    <t xml:space="preserve">Porcentaje </t>
  </si>
  <si>
    <t>NO</t>
  </si>
  <si>
    <t>Común</t>
  </si>
  <si>
    <t>Mejorada</t>
  </si>
  <si>
    <t>Híbrida Nacional</t>
  </si>
  <si>
    <t>Híbrida Internacional</t>
  </si>
  <si>
    <t>TOTAL NACIONAL</t>
  </si>
  <si>
    <t>Solo</t>
  </si>
  <si>
    <t>Asociado</t>
  </si>
  <si>
    <t>BANANO (FRUTA FRESCA)</t>
  </si>
  <si>
    <t>CAÑA DE AZÚCAR PARA AZÚCAR (TALLO FRESCO)</t>
  </si>
  <si>
    <t>CAÑA DE AZÚCAR PARA OTROS USOS (TALLO FRESCO)</t>
  </si>
  <si>
    <t>Certificada</t>
  </si>
  <si>
    <t>ARVEJA TIERNA (EN VAINA)</t>
  </si>
  <si>
    <t>FRÉJOL TIERNO (EN VAINA)</t>
  </si>
  <si>
    <t>HABA TIERNA (EN VAINA)</t>
  </si>
  <si>
    <t>MAÍZ DURO CHOCLO (EN CHOCLO)</t>
  </si>
  <si>
    <t>MAÍZ SUAVE CHOCLO (EN CHOCLO)</t>
  </si>
  <si>
    <t>PAPA (TUBÉRCULO FRESCO)</t>
  </si>
  <si>
    <t>QUINUA (GRANO SECO)</t>
  </si>
  <si>
    <t>SOYA (GRANO SECO)</t>
  </si>
  <si>
    <t>TABACO (HOJA SECA)</t>
  </si>
  <si>
    <t>TOMATE RIÑÓN (FRUTA FRESCA)</t>
  </si>
  <si>
    <t>TRIGO (GRANO SECO)</t>
  </si>
  <si>
    <t>YUCA (RAÍZ FRESCA)</t>
  </si>
  <si>
    <t>Cultivos Permanentes</t>
  </si>
  <si>
    <t>Tipo se semilla utilizada</t>
  </si>
  <si>
    <t>Cultivos transitorios</t>
  </si>
  <si>
    <t>T23.</t>
  </si>
  <si>
    <t>T24.</t>
  </si>
  <si>
    <t>T25.</t>
  </si>
  <si>
    <t>T26.</t>
  </si>
  <si>
    <t>T27.</t>
  </si>
  <si>
    <t xml:space="preserve">TABLA 5. SUPERFICIE DE CULTIVOS PERMANENTES DONDE SE UTILIZARON INSUMOS, FERTILIZANTES Y FITOSANITARIOS  
</t>
  </si>
  <si>
    <t>Superficie</t>
  </si>
  <si>
    <t>Sin riego</t>
  </si>
  <si>
    <t>Total superficie sembrada</t>
  </si>
  <si>
    <t xml:space="preserve">TABLA 7. SUPERFICIE PLANTADA EN HECTÁREAS POR EDAD, TIPO DE SEMILLA UTILIZADA Y PRÁCTICA DE CULTIVO, SEGÚN CULTIVOS PERMANENTES
</t>
  </si>
  <si>
    <t xml:space="preserve">TABLA 8. SUPERFICIE DONDE SE PRÀCTICA LA QUEMA AGRÍCOLA POR CULTIVO TRANSITORIO
</t>
  </si>
  <si>
    <t xml:space="preserve">TABLA 9. SUPERFICIE DONDE SE PRÀCTICA LA QUEMA AGRÍCOLA POR
 PROVINCIA
</t>
  </si>
  <si>
    <t xml:space="preserve">TABLA 10.  USO DE MAQUINARIA EN CULTIVOS PERMANENTES PARA PREPARAR EL SUELO EN HECTÁREAS Y POR TIPO DE MAQUINARIA 
</t>
  </si>
  <si>
    <t xml:space="preserve">TABLA 11. USO DE MAQUINARIA PARA PREPARAR EL SUELO EN HECTÁREAS POR TIPO DE MAQUINARIA Y PROVINCIA
</t>
  </si>
  <si>
    <t xml:space="preserve">TABLA 12. SUPERFICIE DE CULTIVOS TRANSITORIOS BAJO RIEGO. </t>
  </si>
  <si>
    <t xml:space="preserve">TABLA 13. SUPERFICIE DE CULTIVOS TRANSITORIOS BAJO RIEGO POR PROVINCIA
</t>
  </si>
  <si>
    <t xml:space="preserve">TABLA 14. SUPERFICIE BAJO RIEGO POR  MÉTODO DE RIEGO, SEGÚN PROVINCIA 
</t>
  </si>
  <si>
    <t xml:space="preserve">TABLA 15. SUPERFICIE BAJO RIEGO POR  MÉTODO DE RIEGO, SEGÚN CULTIVO TRANSITORIO
</t>
  </si>
  <si>
    <t xml:space="preserve">TABLA 16. SUPERFICIE DE CULTIVOS TRANSITORIOS DONDE SE REALIZARON APLICACIONES DE FERTILIZANTES Y FITOSANITARIOS 
</t>
  </si>
  <si>
    <t xml:space="preserve">TABLA 17. INTENSIDAD DE USO DE FERTILIZANTES, POR CULTIVOS PERMANENTES Y SEGÚN CLASE DE FERTILIZANTE QUÍMICO 
</t>
  </si>
  <si>
    <t xml:space="preserve">TABLA 18. SUPERFICIE SEMBRADA POR TIPO DE SEMILLA UTILIZADA Y PRÁCTICA DE CULTIVO, SEGÚN CULTIVOS TRANSITORIOS
</t>
  </si>
  <si>
    <t xml:space="preserve">TABLA 19 SUPERFICIE AGROPECUARIA BAJO RIEGO EN FLORES PERMANENTES POR PROVINCIA
</t>
  </si>
  <si>
    <t xml:space="preserve">TABLA 20. SUPERFICIE AGROPECUARIA BAJO RIEGO, POR MÉTODO DE RIEGO EN FLORES PERMANENTES
</t>
  </si>
  <si>
    <t xml:space="preserve">TABLA 21. SUPERFICIE AGROPECUARIA BAJO RIEGO EN FLORES TRANSITORIAS POR PROVINCIA
</t>
  </si>
  <si>
    <t xml:space="preserve">TABLA 22. SUPERFICIE BAJO RIEGO, POR MÉTODO DE RIEGO EN FLORES TRANSITORIAS
</t>
  </si>
  <si>
    <t xml:space="preserve">TABLA 23. SUPERFICIE BAJO RIEGO POR TIPO DE PASTO CULTIVADO Y SEGÚN MÉTODO DE RIEGO
</t>
  </si>
  <si>
    <t xml:space="preserve">TABLA 24. SUPERFICIE BAJO RIEGO POR TIPO DE PASTO CULTIVADO Y SEGÚN MÉTODO DE RIEGO
</t>
  </si>
  <si>
    <t>T28.</t>
  </si>
  <si>
    <r>
      <rPr>
        <b/>
        <sz val="8"/>
        <color theme="1"/>
        <rFont val="Century Gothic"/>
        <family val="2"/>
      </rPr>
      <t>Fuente:</t>
    </r>
    <r>
      <rPr>
        <sz val="8"/>
        <color theme="1"/>
        <rFont val="Century Gothic"/>
        <family val="2"/>
      </rPr>
      <t xml:space="preserve"> Encuesta de Superficie y Producción Agropecuaria Continua 2023</t>
    </r>
  </si>
  <si>
    <t>.</t>
  </si>
  <si>
    <t>NACIONAL</t>
  </si>
  <si>
    <t>Machete</t>
  </si>
  <si>
    <t>ZONA NO DELIMITADA</t>
  </si>
  <si>
    <t>ZONAS NO DELIMITADAS</t>
  </si>
  <si>
    <t>Tipos de preparación</t>
  </si>
  <si>
    <t>Labranza convencional</t>
  </si>
  <si>
    <t>Labranza mínima</t>
  </si>
  <si>
    <t>Labranza cero o siembra directa</t>
  </si>
  <si>
    <r>
      <t>Labranza convencional</t>
    </r>
    <r>
      <rPr>
        <sz val="9"/>
        <color rgb="FF4E4E4E"/>
        <rFont val="Arial Narrow"/>
        <family val="2"/>
      </rPr>
      <t>: Se realiza con tractor y cuchillas, cinceles y rastrillos de diferentes tipos llegando a tener múltiples pasadas de estos elementos sobre el terreno, lo va a depender de las condiciones y del nivel de compactación, porque el objetivo es desmenuzar la tierra y dejarla completamente limpia de residuos de vegetación.</t>
    </r>
  </si>
  <si>
    <r>
      <t>Labranza cero o siembra directa</t>
    </r>
    <r>
      <rPr>
        <sz val="9"/>
        <color rgb="FF4E4E4E"/>
        <rFont val="Arial Narrow"/>
        <family val="2"/>
      </rPr>
      <t>: No requiere ninguna labor de preparación. Se utiliza en suelos sin necesidad de enmiendas, generalmente cuando hay rotación de cultivos se utilizan como abono vegetal, las coberturas restantes del anterior.</t>
    </r>
  </si>
  <si>
    <r>
      <t>Labranza mínima</t>
    </r>
    <r>
      <rPr>
        <sz val="9"/>
        <color rgb="FF4E4E4E"/>
        <rFont val="Arial Narrow"/>
        <family val="2"/>
      </rPr>
      <t>: Es aquella que, por el contrario, busca la menor intervención posible del terreno. Esta puede ser mecánica para el caso en que la extensión así lo exija, pero reduciendo al mínimo el número de pasadas. Para terrenos pequeños se puede usar guadañas, machete, azadón.</t>
    </r>
  </si>
  <si>
    <t>Pastos Cultivados</t>
  </si>
  <si>
    <t>Cosecha todo, no deja residuos</t>
  </si>
  <si>
    <t>Incorpora los residuos al suelo</t>
  </si>
  <si>
    <t>Utiliza los residuos como cama o alimento de animales</t>
  </si>
  <si>
    <t>Usa como combustible</t>
  </si>
  <si>
    <t>Hace compost</t>
  </si>
  <si>
    <r>
      <rPr>
        <b/>
        <sz val="8"/>
        <color theme="1"/>
        <rFont val="Century Gothic"/>
        <family val="2"/>
      </rPr>
      <t>Nota</t>
    </r>
    <r>
      <rPr>
        <sz val="8"/>
        <color theme="1"/>
        <rFont val="Century Gothic"/>
        <family val="2"/>
      </rPr>
      <t>: Se analizan los cultivos cosechados.</t>
    </r>
  </si>
  <si>
    <t>Cultivos permanentes</t>
  </si>
  <si>
    <t>Pastos</t>
  </si>
  <si>
    <t>Flores permanentes</t>
  </si>
  <si>
    <t>Flores transitorias</t>
  </si>
  <si>
    <t>Tipo de fuente de agua</t>
  </si>
  <si>
    <t>Recuento UPAs</t>
  </si>
  <si>
    <t>Fuentes superficiales</t>
  </si>
  <si>
    <t>Fuentes subterráneas</t>
  </si>
  <si>
    <t>Agua de red pública de riego</t>
  </si>
  <si>
    <t>Agua residual tratada</t>
  </si>
  <si>
    <t>Otra fuente</t>
  </si>
  <si>
    <t>Elaboración: INEC-DEAGA</t>
  </si>
  <si>
    <t>Fuente: Encuesta de Superficie y Producción Agropecuaria Continua 2023</t>
  </si>
  <si>
    <t>¿La UPA usa fertilizantes?</t>
  </si>
  <si>
    <t>Sí usa fertilizantes</t>
  </si>
  <si>
    <t>No usa fertilizantes</t>
  </si>
  <si>
    <t>¿La UPA usa fitosanitarios?</t>
  </si>
  <si>
    <t>¿La UPA tiene limitantes de acceso a vehículos?</t>
  </si>
  <si>
    <t>UPAs con dificultad de acceso vehicular</t>
  </si>
  <si>
    <t>UPAs sin dificultad de acceso vehicular</t>
  </si>
  <si>
    <t>Información utilizada en las actividades agropecuarias</t>
  </si>
  <si>
    <t>¿Usa la información?</t>
  </si>
  <si>
    <t>Principal fuente de información para la toma de decisiones en la finca</t>
  </si>
  <si>
    <t>Extensionista o técnico del MAG, INIAP, GADs, etc.</t>
  </si>
  <si>
    <t>Otro agricultor</t>
  </si>
  <si>
    <t>Asociación de agricultores</t>
  </si>
  <si>
    <t>Técnicos de ONGs</t>
  </si>
  <si>
    <t>Comerciantes</t>
  </si>
  <si>
    <t>Técnicos de casa comercial</t>
  </si>
  <si>
    <t>Ninguna fuente</t>
  </si>
  <si>
    <t>% de columna</t>
  </si>
  <si>
    <t>% de fila</t>
  </si>
  <si>
    <t>Cultivos que se van a producir</t>
  </si>
  <si>
    <t>Sí</t>
  </si>
  <si>
    <t>No</t>
  </si>
  <si>
    <t>Uso de fertilizantes y plaguicidas</t>
  </si>
  <si>
    <t>Temas de salud del cultivo</t>
  </si>
  <si>
    <t>Temas de salud del ganado</t>
  </si>
  <si>
    <t>Temas de alimento del ganado</t>
  </si>
  <si>
    <t>Disponibilidad de insumos (incluyendo maquinaria y equipo)</t>
  </si>
  <si>
    <t>Precios de los insumos</t>
  </si>
  <si>
    <t>Precios de la producción en el mercado</t>
  </si>
  <si>
    <t>Pronósticos dinámicos que afectan a la producción</t>
  </si>
  <si>
    <t>Otra información ambiental</t>
  </si>
  <si>
    <t>Ninguna</t>
  </si>
  <si>
    <t>Principal método utilizado para consultar información del sector agropecuario</t>
  </si>
  <si>
    <t>Entrevista o debate cara a cara</t>
  </si>
  <si>
    <t>Llamadas telefónicas</t>
  </si>
  <si>
    <t>Radio</t>
  </si>
  <si>
    <t>Televisión</t>
  </si>
  <si>
    <t>Internet</t>
  </si>
  <si>
    <t>Prensa o periódicos</t>
  </si>
  <si>
    <t>Otros métodos</t>
  </si>
  <si>
    <t>Ningún método</t>
  </si>
  <si>
    <t>Tipo de evento catastrófico o desastre natural</t>
  </si>
  <si>
    <t>¿La UPA ha sido afectada por eventos o desastres naturales?</t>
  </si>
  <si>
    <t>Sequías</t>
  </si>
  <si>
    <t>Heladas</t>
  </si>
  <si>
    <t>Terremotos</t>
  </si>
  <si>
    <t>Inundaciones</t>
  </si>
  <si>
    <t>Lluvias torrenciales o granizadas</t>
  </si>
  <si>
    <t>Temperaturas altas</t>
  </si>
  <si>
    <t>Vientos fuertes</t>
  </si>
  <si>
    <t>Otro tipo de evento</t>
  </si>
  <si>
    <t>¿Existieron impactos económicos experimentados en los terrenos debido a eventos o desastres naturales?</t>
  </si>
  <si>
    <t>Gravedad del impacto económico provocado por el evento o desastre natural</t>
  </si>
  <si>
    <t>Pérdidas pequeñas</t>
  </si>
  <si>
    <t>Pérdidas significativas</t>
  </si>
  <si>
    <t>Pérdidas totales</t>
  </si>
  <si>
    <t>Tipo de práctica de adaptación al cambio climático</t>
  </si>
  <si>
    <t>¿La UPA realiza la práctica de adaptación al cambio climático?</t>
  </si>
  <si>
    <t>Uso de prácticas y conocimientos agrícolas tradicionales</t>
  </si>
  <si>
    <t>Uso de semillas adaptadas a las condiciones locales y de estrés</t>
  </si>
  <si>
    <t>Utilización de nuevas prácticas o tecnologías</t>
  </si>
  <si>
    <t>Otras prácticas</t>
  </si>
  <si>
    <t>Ninguna de las anteriores</t>
  </si>
  <si>
    <t>ext_tempaltas</t>
  </si>
  <si>
    <t>Principales tipos de residuos y/o desechos generados por las UPAs</t>
  </si>
  <si>
    <t>¿La UPA generó el residuo y/o desecho?</t>
  </si>
  <si>
    <t>Vehículos que no funcionan (tractores, maquinaria agrícola, etc)</t>
  </si>
  <si>
    <t>No generó el residuo</t>
  </si>
  <si>
    <t>Generó el residuo</t>
  </si>
  <si>
    <t>Llantas usadas</t>
  </si>
  <si>
    <t>Aceites residales (aceites negros e hidráulicos)</t>
  </si>
  <si>
    <t>Envases vacíos de diésel, gasolina u otros productos de petróleo</t>
  </si>
  <si>
    <t>Plásticos de invernadero usados</t>
  </si>
  <si>
    <t>Envases vacíos de productos de limpieza o desinfección</t>
  </si>
  <si>
    <t>Envases vacíos de productos fitosanitarios</t>
  </si>
  <si>
    <t>Envases vacíos de productos fertilizantes</t>
  </si>
  <si>
    <t>Envases vacíos de semillas (bolsas y recipientes de todos los tamaños y materiales)</t>
  </si>
  <si>
    <t>Cuerdas y redes (utilizadas para tutoreo o empaque)</t>
  </si>
  <si>
    <t>Productos fitosanitarios vencidos</t>
  </si>
  <si>
    <t>Residuos veterinarios</t>
  </si>
  <si>
    <t>Envió a un centro de acopio o depositó en un contenedor especial</t>
  </si>
  <si>
    <t>Regaló o vendió</t>
  </si>
  <si>
    <t>Depositó con el resto de la basura común</t>
  </si>
  <si>
    <t>Quemó, enterró, botó, arrojó</t>
  </si>
  <si>
    <t>Almacena en la finca</t>
  </si>
  <si>
    <t>No generó estos residuos y/o desechos</t>
  </si>
  <si>
    <t>Reúsan los residuos y/o desechos</t>
  </si>
  <si>
    <t>¿Quièn la realizò?</t>
  </si>
  <si>
    <t>Capacitaciòn</t>
  </si>
  <si>
    <t>Asistencia Tècnica</t>
  </si>
  <si>
    <t>Ambas</t>
  </si>
  <si>
    <t>MAG</t>
  </si>
  <si>
    <t>INIAP</t>
  </si>
  <si>
    <t>GAD Provincial o Municipal</t>
  </si>
  <si>
    <t>Casa comercial</t>
  </si>
  <si>
    <t>ONG`s</t>
  </si>
  <si>
    <t>Otra</t>
  </si>
  <si>
    <t xml:space="preserve">¿Usted ha recibido capacitación en la Temática Agrícola? </t>
  </si>
  <si>
    <t>Si</t>
  </si>
  <si>
    <t>¿Usted recibió</t>
  </si>
  <si>
    <t xml:space="preserve">¿Usted ha recibido capacitación en la Temática Pecuaria? </t>
  </si>
  <si>
    <t>No hay necesidad</t>
  </si>
  <si>
    <t>Es muy cara</t>
  </si>
  <si>
    <t>Las sedes de capacitación están muy lejos</t>
  </si>
  <si>
    <t>Los técnicos están demasiado ocupados/no disponible</t>
  </si>
  <si>
    <t>Razones por las cuales no tienen acceso a procesos de capacitación y/o asistencia técnica</t>
  </si>
  <si>
    <t>Conoce si en su zona o sector existen servicios de capacitación y/o asistencia técnica agropecuaria</t>
  </si>
  <si>
    <t>Hace menos de un año</t>
  </si>
  <si>
    <t>Hace 1 a 2 años</t>
  </si>
  <si>
    <t>Hace más de dos años</t>
  </si>
  <si>
    <t>Nunca</t>
  </si>
  <si>
    <t>No conoce los beneficios</t>
  </si>
  <si>
    <t>Razón principal por la cual no realiza esta práctica de análisis de suelo</t>
  </si>
  <si>
    <t>Han interpretado y aplicado las recomendaciones del análisis</t>
  </si>
  <si>
    <t>Temporalidad del análisis de suelo</t>
  </si>
  <si>
    <t>¿Utilizó fertilizantes químicos en sus cultivos?</t>
  </si>
  <si>
    <t>¿Cuál es la limitante para acceder a fertilizantes químicos?</t>
  </si>
  <si>
    <t>Si, en todos los cultivos y en todas las plantas</t>
  </si>
  <si>
    <t>Si, en ciertos cultivos</t>
  </si>
  <si>
    <t>Son caros</t>
  </si>
  <si>
    <t>No están disponibles en el mercado</t>
  </si>
  <si>
    <t>No existen puntos de venta en el sector</t>
  </si>
  <si>
    <t>Sí aplican fitosanitarios</t>
  </si>
  <si>
    <t>No aplican fitosanitarios</t>
  </si>
  <si>
    <t>1. Precauciones</t>
  </si>
  <si>
    <t xml:space="preserve">¿Lee las instrucciones de los plaguicidas antes de realizar aplicaciones? </t>
  </si>
  <si>
    <t>2. Dosis</t>
  </si>
  <si>
    <t>3. Plagas que controla</t>
  </si>
  <si>
    <t xml:space="preserve"> 4. Otro</t>
  </si>
  <si>
    <t>¿Cómo visualiza el futuro de su unidad de producción para los próximos 2- 3 años?</t>
  </si>
  <si>
    <t>La finca ya es estable y no se planifican cambios o desarrollos.</t>
  </si>
  <si>
    <t>La finca crecerá sin ningún obstáculo.</t>
  </si>
  <si>
    <t>La finca no crecerá debido a ciertas limitaciones.</t>
  </si>
  <si>
    <t>Es probable que la finca detenga sus actividades agropecuarias en los próximos dos o tres años.</t>
  </si>
  <si>
    <t>Limitaciones en el desarrollo de la unidad de producción</t>
  </si>
  <si>
    <t>1. Acceso a la tierra</t>
  </si>
  <si>
    <t>2. Acceso al agua de riego</t>
  </si>
  <si>
    <t>3. Acceso a recursos financieros</t>
  </si>
  <si>
    <t>4. Acceso a maquinaria y equipo</t>
  </si>
  <si>
    <t>5. Acceso a mano de obra</t>
  </si>
  <si>
    <t>6. El acceso a insumos agrícolas (fertilizantes, plaguicidas, productos veterinarios, etc.)</t>
  </si>
  <si>
    <t>7. Ausencia de compradores para los productos</t>
  </si>
  <si>
    <t xml:space="preserve"> 8. Los precios de venta son demasiado bajos</t>
  </si>
  <si>
    <t>9. La fertilidad del suelo está disminuyendo</t>
  </si>
  <si>
    <t>10. Desastres naturales (inundaciones, sequías, movimientos del suelo)</t>
  </si>
  <si>
    <t>11. Falta de seguridad, robos, etc.</t>
  </si>
  <si>
    <t>12. Falta de Transporte y/o infraestructura deficiente.</t>
  </si>
  <si>
    <t>13. Otro</t>
  </si>
  <si>
    <t>Uso de implementos de protección para la aplicación de fitosanitario.</t>
  </si>
  <si>
    <t xml:space="preserve">Uso de guantes </t>
  </si>
  <si>
    <t>Uso de mascarilla</t>
  </si>
  <si>
    <t>Uso de gafas</t>
  </si>
  <si>
    <t xml:space="preserve">Uso de camisa de manga larga </t>
  </si>
  <si>
    <t xml:space="preserve">Uso de botas de caucho </t>
  </si>
  <si>
    <t xml:space="preserve">Uso de vestimenta impermeable </t>
  </si>
  <si>
    <t>Superficie (ha)</t>
  </si>
  <si>
    <t>-</t>
  </si>
  <si>
    <t>¿El cultivo cuenta con ferttilización? / Tipo de uso de la tierra</t>
  </si>
  <si>
    <t>Cultivos Transitorios</t>
  </si>
  <si>
    <t>Flores Permanentes</t>
  </si>
  <si>
    <t>Flores Transitorias</t>
  </si>
  <si>
    <t>Tipo de uso de la tierra / Tipo de fitosanitario usado</t>
  </si>
  <si>
    <t>Herbicida</t>
  </si>
  <si>
    <t>Insecticida</t>
  </si>
  <si>
    <t>Fungicida</t>
  </si>
  <si>
    <t>Otro plaguicida</t>
  </si>
  <si>
    <t>Tipo de uso de la tierra / Tipo de semilla usada</t>
  </si>
  <si>
    <t>Híbrida nacional</t>
  </si>
  <si>
    <t>Híbrida internacional</t>
  </si>
  <si>
    <t>Monta libre</t>
  </si>
  <si>
    <t>Monta controlada</t>
  </si>
  <si>
    <t>Principal forma de reproducción</t>
  </si>
  <si>
    <t>Inseminación artificial</t>
  </si>
  <si>
    <t>Transferencia de embriones</t>
  </si>
  <si>
    <t>Madre adquirida preñada</t>
  </si>
  <si>
    <t>¿La UPA usa servicios o productos veterinarios?</t>
  </si>
  <si>
    <t>Usan al menos un servicio y/o producto veterinario</t>
  </si>
  <si>
    <t>No usan ni servicios ni productos veterinarios</t>
  </si>
  <si>
    <t>Pasto</t>
  </si>
  <si>
    <t>Sobrealimento</t>
  </si>
  <si>
    <t xml:space="preserve">TABLA 1: 
SUPERFICIE DE CULTIVOS PERMANENTES CON SISTEMA DE DRENAJE
(Hectàreas)
</t>
  </si>
  <si>
    <t xml:space="preserve">TABLA 25. UNIDADES PRODUCTIVAS QUE HAN RECIBIDO CAPACITACIÓN EN TEMAS AGRÍCOLAS
</t>
  </si>
  <si>
    <t xml:space="preserve">TABLA 26.PROPORCIÓN DE UNIDADES PRODUCTIVAS QUE HAN RECIBIDO CAPACITACIÓN EN TEMAS PECUARIOS 
</t>
  </si>
  <si>
    <t xml:space="preserve">TABLA 27. ACCESO A PROCESOS DE CAPACITACIÓN Y/O ASISTENCIA TÉCNICA
</t>
  </si>
  <si>
    <t xml:space="preserve">TABLA 28. ANÁLISIS DE SUELO, APLICACIÓN DE RECOMENDACIONES Y RAZONES PRINCIPALES POR LAS CUALES NO REALIZA ESTA LA PRÁCTICA. 
</t>
  </si>
  <si>
    <t>T29.</t>
  </si>
  <si>
    <t>T30.</t>
  </si>
  <si>
    <t>T32.</t>
  </si>
  <si>
    <t>T31</t>
  </si>
  <si>
    <t>IND_1</t>
  </si>
  <si>
    <t>IND_2</t>
  </si>
  <si>
    <t>IND_3</t>
  </si>
  <si>
    <t>IND_4</t>
  </si>
  <si>
    <t>IND_5</t>
  </si>
  <si>
    <t>IND_6</t>
  </si>
  <si>
    <t>IND_7</t>
  </si>
  <si>
    <t>IND_8</t>
  </si>
  <si>
    <t>IND_9</t>
  </si>
  <si>
    <t>IND_10</t>
  </si>
  <si>
    <t>IND_11</t>
  </si>
  <si>
    <t>IND_12</t>
  </si>
  <si>
    <t>IND_13</t>
  </si>
  <si>
    <t>IND_14</t>
  </si>
  <si>
    <t>IND_15</t>
  </si>
  <si>
    <t>IND_16</t>
  </si>
  <si>
    <t>IND_17</t>
  </si>
  <si>
    <t>IND_18</t>
  </si>
  <si>
    <t>IND_19</t>
  </si>
  <si>
    <t>IND_20</t>
  </si>
  <si>
    <t>IND_21</t>
  </si>
  <si>
    <t xml:space="preserve">TABLA 29. USO DE FERTILIZANTES QUÍMICOS, LIMITANTES PARA EL ACCESO A LA APLICACIÓN DE FERTILIZANTES DE ORIGEN QUÍMICO POR PROVINCIA
</t>
  </si>
  <si>
    <t xml:space="preserve">TABLA 30. PROPORCIÓN DE UNIDADES DE PRODUCCIÓN QUE SE INFORMAN ANTES DE REALIZA APLICACIONES FITOSANITARIAS
</t>
  </si>
  <si>
    <t>TABLA 31. PROPORCIÓN DE UNIDADES DE PRODUCCIÓN QUE USAN DE IMPLEMENTOS DE PROTECCIÓN PARA LA APLICACIÓN DE FITOSANITARIOS.</t>
  </si>
  <si>
    <t xml:space="preserve">TABLA 32. PERSPECTIVAS PARA EL DESARROLLO DE LA PRODUCCIÓN EN LAS UNIDADES DE PRODUCCIÓN  
</t>
  </si>
  <si>
    <t xml:space="preserve">TABLA 33.LIMITACIONES EN EL DESARROLLO DE LA UNIDAD DE PRODUCCIÓN
</t>
  </si>
  <si>
    <t xml:space="preserve">INDICADOR 1. PROPORCIÓN DE LA SUPERFICIE SEMBRADA DE CULTIVOS TRANSITORIOS POR MÉTODO DE LABRANZA
</t>
  </si>
  <si>
    <t>T33.</t>
  </si>
  <si>
    <t xml:space="preserve">INDICADOR 2. PROPORCIÓN DE LA SUPERFICIE QUEMADA DE CULTIVOS TRANSITORIOS 
</t>
  </si>
  <si>
    <t xml:space="preserve">INDICADOR 3. PROPORCIÓN DE SUPERFICIE COSECHADA DE CULTIVOS TRANSITORIOS, POR TIPO DE USO DE RESIDUOS
</t>
  </si>
  <si>
    <t xml:space="preserve">INDICADOR 4. PROPORCIÓN DE LA SUPERFICIE CULTIVADA IRRIGADA, POR MÉTODO DE RIEGO
</t>
  </si>
  <si>
    <t>INDICADOR 5. PROPORCIÓN DE UNIDADES DE PRODUCCIÓN AGROPECUARIA QUE APLICAN RIEGO EN SUS CULTIVOS, POR TIPO DE FUENTE DE AGUA</t>
  </si>
  <si>
    <t xml:space="preserve">INDICADOR 6. PROPORCIÓN DE UNIDADES DE PRODUCCIÓN AGROPECUARIA QUE APLICAN FERTILIZANTES QUÍMICOS EN SUS CULTIVOS
</t>
  </si>
  <si>
    <t xml:space="preserve">INDICADOR 7. SUPERFICIE CULTIVADA NO FERTILIZADA, POR TIPO DE USO DE LA TIERRA
</t>
  </si>
  <si>
    <t xml:space="preserve">INDICADOR 8. PROPORCIÓN DE UNIDADES DE PRODUCCIÓN AGROPECUARIA QUE APLICAN FITOSANITARIOS EN SUS CULTIVOS
</t>
  </si>
  <si>
    <t xml:space="preserve">INDICADOR 9. SUPERFICIE CULTIVADA POR TIPO DE USO DE LA TIERRA Y SEGÚN TIPO DE FITOSANITARIO APLICADO
</t>
  </si>
  <si>
    <t>INDICADOR 10. SUPERFICIE CULTIVADA POR TIPO DE USO DE LA TIERRA Y SEGÚN TIPO DE SEMILLA UTILIZADA</t>
  </si>
  <si>
    <t xml:space="preserve">INDICADOR 11. PROPORCIÓN DE UNIDADES DE PRODUCCIÓN AGROPECUARIA SEGÚN LA PRINCIPAL FORMA DE REPRODUCCIÓN DE GANADO VACUNO
</t>
  </si>
  <si>
    <t xml:space="preserve">INDICADOR 12. PROPORCIÓN DE UNIDADES DE PRODUCCIÓN AGROPECUARIA QUE UTILIZAN SERVICIOS Y PRODUCTOS VETERINARIOS
</t>
  </si>
  <si>
    <t xml:space="preserve">INDICADOR 13. COMPOSICIÓN DE LA ALIMENTACIÓN DEL GANADO VACUNO
</t>
  </si>
  <si>
    <t xml:space="preserve">INDICADOR 14. PROPORCIÓN DE UNIDADES DE PRODUCCIÓN AGROPECUARIA CON LIMITANTES DE ACCESO PARA VEHÍCULOS
(Porcentaje)
</t>
  </si>
  <si>
    <t xml:space="preserve">INDICADOR 15. UNIDADES DE PRODUCCIÓN AGROPECUARIA, POR TIPO DE INFORMACIÓN UTILIZADA Y SEGÚN FUENTE PRINCIPAL DE INFORMACIÓN
</t>
  </si>
  <si>
    <t xml:space="preserve">INDICADOR 16. UNIDADES DE PRODUCCIÓN AGROPECUARIA, POR TIPO DE INFORMACIÓN UTILIZADA Y SEGÚN MÉTODO PRINCIPAL DE CONSULTA DE INFORMACIÓN
</t>
  </si>
  <si>
    <t xml:space="preserve">INDICADOR 17. PROPORCIÓN DE UNIDADES DE PRODUCCIÓN AGROPECUARIA QUE HAN SIDO AFECTADAS POR EVENTOS O DESASTRES NATURALES, POR TIPO DE EVENTO
</t>
  </si>
  <si>
    <t xml:space="preserve">INDICADOR 18. PROPORCIÓN DE UNIDADES DE PRODUCCIÓN AGROPECUARIA QUE HAN SIDO AFECTADAS POR EVENTOS O DESASTRES NATURALES, POR TIPO DE EVENTO Y SEGÚN LA GRAVEDAD DEL IMPACTO ECONÓMICO PROVOCADO
</t>
  </si>
  <si>
    <t xml:space="preserve">INDICADOR 19. UNIDADES DE PRODUCCIÓN AGROPECUARIA QUE REALIZAN PRÁCTICAS DE ADAPTACIÓN AL CAMBIO CLIMÁTICO
</t>
  </si>
  <si>
    <t>INDICADOR 20. PRINCIPALES TIPOS DE RESIDUOS Y/O DESECHOS GENERADOS POR LAS UNIDADES DE PRODUCCIÓN AGROPECUARIA</t>
  </si>
  <si>
    <t xml:space="preserve">INDICADOR 21. PRINCIPALES TIPOS DE RESIDUOS Y/O DESECHOS GENERADOS POR LAS UNIDADES DE PRODUCCIÓN AGROPECUARIA SEGÚN TIPO DE DISPOSICIÓN FINAL DE LOS RESIDUOS Y/O DESECHOS
</t>
  </si>
  <si>
    <t>AZUAY</t>
  </si>
  <si>
    <t xml:space="preserve"> ZONA NO DELIMITADA</t>
  </si>
  <si>
    <t>|</t>
  </si>
  <si>
    <t>Recuento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</si>
</sst>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64" formatCode="_-* #,##0.00_-;\-* #,##0.00_-;_-* &quot;-&quot;??_-;_-@_-"/>
    <numFmt numFmtId="165" formatCode="_(* #,##0.00_);_(* \(#,##0.00\);_(* &quot;-&quot;??_);_(@_)"/>
    <numFmt numFmtId="166" formatCode="_(* #,##0.0_);_(* \(#,##0.0\);_(* &quot;-&quot;??_);_(@_)"/>
    <numFmt numFmtId="167" formatCode="0.0%"/>
    <numFmt numFmtId="168" formatCode="_ * #,##0_ ;_ * \-#,##0_ ;_ * &quot;-&quot;??_ ;_ @_ "/>
    <numFmt numFmtId="169" formatCode="####.00"/>
    <numFmt numFmtId="170" formatCode="_ * #,##0.0_ ;_ * \-#,##0.0_ ;_ * &quot;-&quot;?_ ;_ @_ "/>
    <numFmt numFmtId="171" formatCode="#,##0.0"/>
    <numFmt numFmtId="172" formatCode="_(* #,##0_);_(* \(#,##0\);_(* &quot;-&quot;??_);_(@_)"/>
  </numFmts>
  <fonts count="45">
    <font>
      <sz val="11"/>
      <color theme="1"/>
      <name val="Calibri"/>
      <family val="2"/>
      <scheme val="minor"/>
    </font>
    <font>
      <sz val="10"/>
      <name val="Arial"/>
      <family val="2"/>
    </font>
    <font>
      <sz val="9"/>
      <color indexed="8"/>
      <name val="Arial"/>
      <family val="2"/>
    </font>
    <font>
      <b/>
      <sz val="9"/>
      <color indexed="8"/>
      <name val="Arial Bold"/>
      <family val="2"/>
    </font>
    <font>
      <sz val="8"/>
      <color theme="1"/>
      <name val="Century Gothic"/>
      <family val="2"/>
    </font>
    <font>
      <sz val="9"/>
      <color indexed="8"/>
      <name val="Century Gothic"/>
      <family val="2"/>
    </font>
    <font>
      <b/>
      <sz val="9"/>
      <color indexed="8"/>
      <name val="Century Gothic"/>
      <family val="2"/>
    </font>
    <font>
      <sz val="11"/>
      <color theme="1"/>
      <name val="Century Gothic"/>
      <family val="2"/>
    </font>
    <font>
      <b/>
      <sz val="8"/>
      <color theme="1"/>
      <name val="Century Gothic"/>
      <family val="2"/>
    </font>
    <font>
      <sz val="11"/>
      <color rgb="FF5F5F5F"/>
      <name val="Calibri"/>
      <family val="2"/>
      <scheme val="minor"/>
    </font>
    <font>
      <b/>
      <sz val="9"/>
      <color indexed="8"/>
      <name val="Arial"/>
      <family val="2"/>
    </font>
    <font>
      <b/>
      <sz val="9"/>
      <name val="Century Gothic"/>
      <family val="2"/>
    </font>
    <font>
      <sz val="9"/>
      <name val="Century Gothic"/>
      <family val="2"/>
    </font>
    <font>
      <b/>
      <sz val="9"/>
      <name val="Arial"/>
      <family val="2"/>
    </font>
    <font>
      <b/>
      <sz val="9"/>
      <color theme="1"/>
      <name val="Century Gothic"/>
      <family val="2"/>
    </font>
    <font>
      <b/>
      <sz val="9"/>
      <color theme="1"/>
      <name val="Arial"/>
      <family val="2"/>
    </font>
    <font>
      <sz val="9"/>
      <color theme="1"/>
      <name val="Century Gothic"/>
      <family val="2"/>
    </font>
    <font>
      <sz val="9"/>
      <color theme="1"/>
      <name val="Arial"/>
      <family val="2"/>
    </font>
    <font>
      <b/>
      <sz val="11"/>
      <color theme="1"/>
      <name val="Calibri"/>
      <family val="2"/>
      <scheme val="minor"/>
    </font>
    <font>
      <sz val="10"/>
      <color theme="1" tint="0.34999001026153564"/>
      <name val="Century Gothic"/>
      <family val="2"/>
    </font>
    <font>
      <sz val="12"/>
      <color theme="1"/>
      <name val="Calibri"/>
      <family val="2"/>
      <scheme val="minor"/>
    </font>
    <font>
      <b/>
      <sz val="10"/>
      <color theme="1" tint="0.34999001026153564"/>
      <name val="Century Gothic"/>
      <family val="2"/>
    </font>
    <font>
      <u val="single"/>
      <sz val="10"/>
      <color theme="9" tint="-0.24993999302387238"/>
      <name val="Arial"/>
      <family val="2"/>
    </font>
    <font>
      <sz val="11"/>
      <color theme="1" tint="0.34999001026153564"/>
      <name val="Century Gothic"/>
      <family val="2"/>
    </font>
    <font>
      <b/>
      <i/>
      <sz val="12"/>
      <color theme="1" tint="0.34999001026153564"/>
      <name val="Century Gothic"/>
      <family val="2"/>
    </font>
    <font>
      <b/>
      <u val="single"/>
      <sz val="10.5"/>
      <color rgb="FF646482"/>
      <name val="Century Gothic"/>
      <family val="2"/>
    </font>
    <font>
      <sz val="10"/>
      <color rgb="FF646482"/>
      <name val="Century Gothic"/>
      <family val="2"/>
    </font>
    <font>
      <sz val="10"/>
      <name val="Century Gothic"/>
      <family val="2"/>
    </font>
    <font>
      <b/>
      <sz val="13"/>
      <color rgb="FF4E4E4E"/>
      <name val="Segoe UI"/>
      <family val="2"/>
    </font>
    <font>
      <b/>
      <sz val="9"/>
      <color rgb="FF4E4E4E"/>
      <name val="Arial Narrow"/>
      <family val="2"/>
    </font>
    <font>
      <sz val="9"/>
      <color rgb="FF4E4E4E"/>
      <name val="Arial Narrow"/>
      <family val="2"/>
    </font>
    <font>
      <b/>
      <sz val="11"/>
      <color indexed="60"/>
      <name val="Arial Bold"/>
      <family val="2"/>
    </font>
    <font>
      <b/>
      <sz val="14"/>
      <color theme="1" tint="0.24998000264167786"/>
      <name val="Century Gothic"/>
      <family val="2"/>
    </font>
    <font>
      <b/>
      <sz val="9"/>
      <color theme="1" tint="0.34999001026153564"/>
      <name val="Century Gothic"/>
      <family val="2"/>
    </font>
    <font>
      <sz val="8"/>
      <color theme="1" tint="0.34999001026153564"/>
      <name val="Century Gothic"/>
      <family val="2"/>
    </font>
    <font>
      <sz val="9"/>
      <color indexed="60"/>
      <name val="Arial"/>
      <family val="2"/>
    </font>
    <font>
      <b/>
      <sz val="10"/>
      <color theme="1"/>
      <name val="Century Gothic"/>
      <family val="2"/>
    </font>
    <font>
      <sz val="9"/>
      <color rgb="FF010205"/>
      <name val="Arial"/>
      <family val="2"/>
    </font>
    <font>
      <b/>
      <sz val="14"/>
      <color rgb="FF646482"/>
      <name val="Century Gothic"/>
      <family val="2"/>
    </font>
    <font>
      <b/>
      <sz val="12"/>
      <color rgb="FF646482"/>
      <name val="Century Gothic"/>
      <family val="2"/>
    </font>
    <font>
      <sz val="12"/>
      <color rgb="FF646482"/>
      <name val="Century Gothic"/>
      <family val="2"/>
    </font>
    <font>
      <b/>
      <sz val="11"/>
      <color rgb="FF646482"/>
      <name val="Century Gothic"/>
      <family val="2"/>
    </font>
    <font>
      <sz val="11"/>
      <color rgb="FF646482"/>
      <name val="Century Gothic"/>
      <family val="2"/>
    </font>
    <font>
      <b/>
      <sz val="20"/>
      <color rgb="FF646482"/>
      <name val="Century Gothic"/>
      <family val="2"/>
    </font>
    <font>
      <sz val="12"/>
      <color theme="1"/>
      <name val="Century Gothic"/>
      <family val="2"/>
    </font>
  </fonts>
  <fills count="5">
    <fill>
      <patternFill/>
    </fill>
    <fill>
      <patternFill patternType="gray125"/>
    </fill>
    <fill>
      <patternFill patternType="solid">
        <fgColor theme="0"/>
        <bgColor indexed="64"/>
      </patternFill>
    </fill>
    <fill>
      <patternFill patternType="solid">
        <fgColor theme="9" tint="0.7999799847602844"/>
        <bgColor indexed="64"/>
      </patternFill>
    </fill>
    <fill>
      <patternFill patternType="solid">
        <fgColor rgb="FFFFFFFF"/>
        <bgColor indexed="64"/>
      </patternFill>
    </fill>
  </fills>
  <borders count="116">
    <border>
      <left/>
      <right/>
      <top/>
      <bottom/>
      <diagonal/>
    </border>
    <border>
      <left style="thin"/>
      <right style="thin"/>
      <top style="thin"/>
      <bottom style="thin"/>
    </border>
    <border>
      <left style="thin"/>
      <right style="thin"/>
      <top style="thin"/>
      <bottom/>
    </border>
    <border>
      <left style="thin">
        <color theme="3" tint="-0.24993999302387238"/>
      </left>
      <right style="thin">
        <color theme="3" tint="-0.24993999302387238"/>
      </right>
      <top style="thin">
        <color theme="3" tint="-0.24993999302387238"/>
      </top>
      <bottom style="thin">
        <color theme="3" tint="-0.24993999302387238"/>
      </bottom>
    </border>
    <border>
      <left style="thin">
        <color theme="3" tint="-0.24993999302387238"/>
      </left>
      <right style="thin">
        <color theme="3" tint="-0.24993999302387238"/>
      </right>
      <top/>
      <bottom style="thin">
        <color theme="3" tint="-0.24993999302387238"/>
      </bottom>
    </border>
    <border>
      <left style="thin"/>
      <right style="thin"/>
      <top/>
      <bottom style="thin"/>
    </border>
    <border>
      <left style="medium"/>
      <right style="medium"/>
      <top/>
      <bottom style="thin"/>
    </border>
    <border>
      <left style="thin"/>
      <right style="medium"/>
      <top/>
      <bottom style="thin"/>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right style="thin"/>
      <top style="thin"/>
      <bottom style="thin"/>
    </border>
    <border>
      <left/>
      <right style="thin"/>
      <top style="thin"/>
      <bottom style="medium"/>
    </border>
    <border>
      <left style="medium"/>
      <right/>
      <top style="thin"/>
      <bottom style="thin"/>
    </border>
    <border>
      <left style="medium"/>
      <right/>
      <top style="thin"/>
      <bottom style="medium"/>
    </border>
    <border>
      <left/>
      <right/>
      <top style="thin"/>
      <bottom/>
    </border>
    <border>
      <left style="medium">
        <color rgb="FF333F4F"/>
      </left>
      <right style="medium"/>
      <top/>
      <bottom style="medium"/>
    </border>
    <border>
      <left/>
      <right style="medium"/>
      <top/>
      <bottom style="medium"/>
    </border>
    <border>
      <left/>
      <right style="medium"/>
      <top style="medium"/>
      <bottom/>
    </border>
    <border>
      <left style="medium">
        <color rgb="FF333F4F"/>
      </left>
      <right style="medium"/>
      <top style="medium"/>
      <bottom/>
    </border>
    <border>
      <left style="medium"/>
      <right style="medium"/>
      <top style="medium"/>
      <bottom style="medium"/>
    </border>
    <border>
      <left style="medium">
        <color rgb="FF333F4F"/>
      </left>
      <right style="medium"/>
      <top style="medium"/>
      <bottom style="medium"/>
    </border>
    <border>
      <left style="medium"/>
      <right style="thin"/>
      <top style="medium"/>
      <bottom style="medium"/>
    </border>
    <border>
      <left style="thin"/>
      <right style="medium"/>
      <top style="medium"/>
      <bottom style="medium"/>
    </border>
    <border>
      <left/>
      <right style="thin"/>
      <top style="medium"/>
      <bottom style="medium"/>
    </border>
    <border>
      <left style="thin"/>
      <right style="thin"/>
      <top style="medium"/>
      <bottom style="medium"/>
    </border>
    <border>
      <left style="thin"/>
      <right/>
      <top style="medium"/>
      <bottom style="medium"/>
    </border>
    <border>
      <left/>
      <right style="thin"/>
      <top/>
      <bottom style="medium"/>
    </border>
    <border>
      <left style="thin"/>
      <right style="thin"/>
      <top/>
      <bottom style="medium"/>
    </border>
    <border>
      <left style="thin"/>
      <right/>
      <top/>
      <bottom style="medium"/>
    </border>
    <border>
      <left style="thin"/>
      <right style="medium"/>
      <top style="medium"/>
      <bottom/>
    </border>
    <border>
      <left style="medium"/>
      <right/>
      <top style="medium"/>
      <bottom style="medium"/>
    </border>
    <border>
      <left/>
      <right style="medium"/>
      <top style="medium"/>
      <bottom style="medium"/>
    </border>
    <border>
      <left style="thin"/>
      <right style="medium"/>
      <top/>
      <bottom style="medium"/>
    </border>
    <border>
      <left style="medium"/>
      <right style="thin"/>
      <top/>
      <bottom style="medium"/>
    </border>
    <border>
      <left/>
      <right/>
      <top style="thin"/>
      <bottom style="medium"/>
    </border>
    <border>
      <left style="medium"/>
      <right style="medium"/>
      <top style="thin"/>
      <bottom style="medium"/>
    </border>
    <border>
      <left style="medium"/>
      <right style="thin"/>
      <top style="medium"/>
      <bottom/>
    </border>
    <border>
      <left style="thin"/>
      <right style="thin"/>
      <top style="medium"/>
      <bottom/>
    </border>
    <border>
      <left/>
      <right style="thin"/>
      <top style="medium"/>
      <bottom/>
    </border>
    <border>
      <left style="thin"/>
      <right/>
      <top style="medium"/>
      <bottom/>
    </border>
    <border>
      <left style="thin"/>
      <right/>
      <top style="thin"/>
      <bottom style="medium"/>
    </border>
    <border>
      <left style="medium">
        <color rgb="FF333F4F"/>
      </left>
      <right/>
      <top style="medium"/>
      <bottom style="mediu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medium"/>
      <top style="thin">
        <color indexed="8"/>
      </top>
      <bottom style="thin">
        <color indexed="8"/>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bottom style="thin">
        <color indexed="8"/>
      </bottom>
    </border>
    <border>
      <left style="thin">
        <color indexed="8"/>
      </left>
      <right/>
      <top/>
      <bottom style="thin">
        <color indexed="8"/>
      </bottom>
    </border>
    <border>
      <left style="medium"/>
      <right style="thin">
        <color indexed="8"/>
      </right>
      <top/>
      <bottom style="thin">
        <color indexed="8"/>
      </bottom>
    </border>
    <border>
      <left style="thin">
        <color indexed="8"/>
      </left>
      <right style="medium"/>
      <top/>
      <bottom style="thin">
        <color indexed="8"/>
      </bottom>
    </border>
    <border>
      <left style="thin">
        <color indexed="8"/>
      </left>
      <right/>
      <top style="thin">
        <color indexed="8"/>
      </top>
      <bottom/>
    </border>
    <border>
      <left style="medium"/>
      <right style="thin">
        <color indexed="8"/>
      </right>
      <top style="thin">
        <color indexed="8"/>
      </top>
      <bottom/>
    </border>
    <border>
      <left style="thin">
        <color indexed="8"/>
      </left>
      <right style="medium"/>
      <top style="thin">
        <color indexed="8"/>
      </top>
      <bottom/>
    </border>
    <border>
      <left style="thin"/>
      <right/>
      <top style="thin"/>
      <bottom style="thin"/>
    </border>
    <border>
      <left style="medium"/>
      <right/>
      <top style="medium"/>
      <bottom style="thin">
        <color indexed="8"/>
      </bottom>
    </border>
    <border>
      <left style="medium"/>
      <right style="medium"/>
      <top style="medium"/>
      <bottom style="thin">
        <color indexed="8"/>
      </bottom>
    </border>
    <border>
      <left/>
      <right style="medium"/>
      <top/>
      <bottom style="thin">
        <color indexed="8"/>
      </bottom>
    </border>
    <border>
      <left style="medium"/>
      <right/>
      <top style="thin">
        <color indexed="8"/>
      </top>
      <bottom/>
    </border>
    <border>
      <left style="medium"/>
      <right style="medium"/>
      <top style="thin">
        <color indexed="8"/>
      </top>
      <bottom/>
    </border>
    <border>
      <left/>
      <right style="medium"/>
      <top style="thin">
        <color indexed="8"/>
      </top>
      <bottom style="medium"/>
    </border>
    <border>
      <left style="thin">
        <color indexed="8"/>
      </left>
      <right/>
      <top style="thin">
        <color indexed="8"/>
      </top>
      <bottom style="medium"/>
    </border>
    <border>
      <left style="medium"/>
      <right style="thin">
        <color indexed="8"/>
      </right>
      <top style="thin">
        <color indexed="8"/>
      </top>
      <bottom style="medium"/>
    </border>
    <border>
      <left style="medium"/>
      <right style="thin">
        <color indexed="62"/>
      </right>
      <top style="medium"/>
      <bottom style="medium"/>
    </border>
    <border>
      <left style="thin">
        <color indexed="62"/>
      </left>
      <right style="thin">
        <color indexed="62"/>
      </right>
      <top style="medium"/>
      <bottom style="medium"/>
    </border>
    <border>
      <left style="thin">
        <color indexed="62"/>
      </left>
      <right style="medium"/>
      <top style="medium"/>
      <bottom style="medium"/>
    </border>
    <border>
      <left style="medium"/>
      <right/>
      <top style="medium"/>
      <bottom style="thin"/>
    </border>
    <border>
      <left/>
      <right style="thin">
        <color indexed="62"/>
      </right>
      <top style="medium"/>
      <bottom style="medium"/>
    </border>
    <border>
      <left/>
      <right/>
      <top/>
      <bottom style="medium"/>
    </border>
    <border>
      <left style="medium"/>
      <right style="medium"/>
      <top style="medium"/>
      <bottom/>
    </border>
    <border>
      <left style="thin"/>
      <right style="thin"/>
      <top/>
      <bottom/>
    </border>
    <border>
      <left style="thin"/>
      <right/>
      <top style="medium"/>
      <bottom style="thin"/>
    </border>
    <border>
      <left style="medium"/>
      <right style="medium"/>
      <top/>
      <bottom style="medium"/>
    </border>
    <border>
      <left style="medium"/>
      <right/>
      <top/>
      <bottom style="thin"/>
    </border>
    <border>
      <left style="medium"/>
      <right/>
      <top style="medium"/>
      <bottom style="medium">
        <color rgb="FF333F4F"/>
      </bottom>
    </border>
    <border>
      <left/>
      <right/>
      <top style="medium"/>
      <bottom style="medium">
        <color rgb="FF333F4F"/>
      </bottom>
    </border>
    <border>
      <left/>
      <right style="medium"/>
      <top style="medium"/>
      <bottom style="medium">
        <color rgb="FF333F4F"/>
      </bottom>
    </border>
    <border>
      <left style="medium"/>
      <right style="medium"/>
      <top style="medium"/>
      <bottom style="thin"/>
    </border>
    <border>
      <left style="medium"/>
      <right style="medium"/>
      <top style="thin"/>
      <bottom style="thin"/>
    </border>
    <border>
      <left style="medium"/>
      <right/>
      <top style="medium"/>
      <bottom/>
    </border>
    <border>
      <left style="medium"/>
      <right/>
      <top/>
      <bottom style="medium"/>
    </border>
    <border>
      <left/>
      <right style="thin"/>
      <top style="thin"/>
      <bottom/>
    </border>
    <border>
      <left style="thin"/>
      <right style="medium"/>
      <top style="thin"/>
      <bottom/>
    </border>
    <border>
      <left/>
      <right/>
      <top style="medium"/>
      <bottom style="medium"/>
    </border>
    <border>
      <left/>
      <right/>
      <top style="medium"/>
      <bottom/>
    </border>
    <border>
      <left/>
      <right/>
      <top/>
      <bottom style="thin"/>
    </border>
    <border>
      <left style="medium"/>
      <right/>
      <top/>
      <bottom/>
    </border>
    <border>
      <left style="medium"/>
      <right style="medium"/>
      <top/>
      <bottom/>
    </border>
    <border>
      <left/>
      <right/>
      <top style="medium"/>
      <bottom style="thin"/>
    </border>
    <border>
      <left style="medium">
        <color indexed="8"/>
      </left>
      <right/>
      <top style="medium"/>
      <bottom style="thin">
        <color indexed="8"/>
      </bottom>
    </border>
    <border>
      <left/>
      <right style="thin">
        <color indexed="8"/>
      </right>
      <top style="medium"/>
      <bottom style="thin">
        <color indexed="8"/>
      </bottom>
    </border>
    <border>
      <left style="thin">
        <color indexed="8"/>
      </left>
      <right/>
      <top style="medium"/>
      <bottom style="thin">
        <color indexed="8"/>
      </bottom>
    </border>
    <border>
      <left/>
      <right/>
      <top style="medium"/>
      <bottom style="thin">
        <color indexed="8"/>
      </bottom>
    </border>
    <border>
      <left/>
      <right style="medium"/>
      <top style="medium"/>
      <bottom style="thin">
        <color indexed="8"/>
      </bottom>
    </border>
    <border>
      <left style="medium"/>
      <right style="medium">
        <color indexed="8"/>
      </right>
      <top style="medium"/>
      <bottom/>
    </border>
    <border>
      <left style="medium"/>
      <right style="medium">
        <color indexed="8"/>
      </right>
      <top/>
      <bottom/>
    </border>
    <border>
      <left style="medium"/>
      <right style="medium">
        <color indexed="8"/>
      </right>
      <top/>
      <bottom style="medium"/>
    </border>
    <border>
      <left style="medium">
        <color indexed="8"/>
      </left>
      <right/>
      <top style="medium"/>
      <bottom style="medium"/>
    </border>
    <border>
      <left/>
      <right style="thin">
        <color indexed="8"/>
      </right>
      <top style="medium"/>
      <bottom style="medium"/>
    </border>
    <border>
      <left style="medium"/>
      <right style="medium"/>
      <top style="thin"/>
      <bottom/>
    </border>
    <border>
      <left/>
      <right style="medium"/>
      <top style="medium"/>
      <bottom style="thin"/>
    </border>
    <border>
      <left/>
      <right/>
      <top style="thin"/>
      <bottom style="thin"/>
    </border>
    <border>
      <left style="thin"/>
      <right/>
      <top style="thin"/>
      <bottom/>
    </border>
    <border>
      <left style="thin"/>
      <right/>
      <top/>
      <bottom style="thin"/>
    </border>
    <border>
      <left/>
      <right style="thin"/>
      <top/>
      <bottom style="thin"/>
    </border>
    <border>
      <left/>
      <right style="medium"/>
      <top style="thin"/>
      <bottom style="thin"/>
    </border>
  </borders>
  <cellStyleXfs count="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0" fillId="0" borderId="0">
      <alignment/>
      <protection/>
    </xf>
    <xf numFmtId="0" fontId="22" fillId="0" borderId="0" applyNumberFormat="0" applyFill="0" applyBorder="0" applyAlignment="0" applyProtection="0"/>
    <xf numFmtId="0" fontId="1" fillId="0" borderId="0">
      <alignment/>
      <protection/>
    </xf>
    <xf numFmtId="0" fontId="0" fillId="0" borderId="0">
      <alignment/>
      <protection/>
    </xf>
    <xf numFmtId="43" fontId="2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578">
    <xf numFmtId="0" fontId="0" fillId="0" borderId="0" xfId="0"/>
    <xf numFmtId="165" fontId="0" fillId="0" borderId="0" xfId="20" applyFont="1"/>
    <xf numFmtId="0" fontId="2" fillId="0" borderId="0" xfId="23" applyFont="1" applyAlignment="1">
      <alignment wrapText="1"/>
      <protection/>
    </xf>
    <xf numFmtId="165" fontId="1" fillId="0" borderId="0" xfId="20" applyFont="1"/>
    <xf numFmtId="0" fontId="1" fillId="0" borderId="0" xfId="25">
      <alignment/>
      <protection/>
    </xf>
    <xf numFmtId="0" fontId="7" fillId="0" borderId="0" xfId="0" applyFont="1"/>
    <xf numFmtId="165" fontId="7" fillId="0" borderId="0" xfId="20" applyFont="1"/>
    <xf numFmtId="0" fontId="4" fillId="0" borderId="0" xfId="0" applyFont="1"/>
    <xf numFmtId="0" fontId="2" fillId="0" borderId="0" xfId="24" applyFont="1" applyAlignment="1">
      <alignment wrapText="1"/>
      <protection/>
    </xf>
    <xf numFmtId="165" fontId="2" fillId="0" borderId="0" xfId="20" applyFont="1" applyBorder="1" applyAlignment="1">
      <alignment wrapText="1"/>
    </xf>
    <xf numFmtId="0" fontId="9" fillId="0" borderId="0" xfId="0" applyFont="1"/>
    <xf numFmtId="0" fontId="0" fillId="2" borderId="0" xfId="0" applyFill="1"/>
    <xf numFmtId="165" fontId="2" fillId="0" borderId="1" xfId="20" applyFont="1" applyBorder="1" applyAlignment="1">
      <alignment horizontal="right" vertical="center"/>
    </xf>
    <xf numFmtId="165" fontId="2" fillId="0" borderId="2" xfId="20" applyFont="1" applyBorder="1" applyAlignment="1">
      <alignment wrapText="1"/>
    </xf>
    <xf numFmtId="43" fontId="12" fillId="0" borderId="3" xfId="20" applyNumberFormat="1" applyFont="1" applyFill="1" applyBorder="1" applyAlignment="1">
      <alignment horizontal="right" vertical="top"/>
    </xf>
    <xf numFmtId="0" fontId="12" fillId="0" borderId="4" xfId="26" applyFont="1" applyBorder="1" applyAlignment="1">
      <alignment horizontal="left" vertical="top" wrapText="1"/>
      <protection/>
    </xf>
    <xf numFmtId="43" fontId="12" fillId="0" borderId="4" xfId="20" applyNumberFormat="1" applyFont="1" applyFill="1" applyBorder="1" applyAlignment="1">
      <alignment horizontal="right" vertical="top"/>
    </xf>
    <xf numFmtId="0" fontId="12" fillId="0" borderId="1" xfId="26" applyFont="1" applyBorder="1" applyAlignment="1">
      <alignment horizontal="left" vertical="top" wrapText="1"/>
      <protection/>
    </xf>
    <xf numFmtId="43" fontId="12" fillId="0" borderId="1" xfId="20" applyNumberFormat="1" applyFont="1" applyFill="1" applyBorder="1" applyAlignment="1">
      <alignment horizontal="right" vertical="top"/>
    </xf>
    <xf numFmtId="0" fontId="11" fillId="0" borderId="5" xfId="26" applyFont="1" applyBorder="1" applyAlignment="1">
      <alignment horizontal="left" vertical="center" wrapText="1"/>
      <protection/>
    </xf>
    <xf numFmtId="43" fontId="11" fillId="0" borderId="5" xfId="20" applyNumberFormat="1" applyFont="1" applyFill="1" applyBorder="1" applyAlignment="1">
      <alignment horizontal="right" vertical="center"/>
    </xf>
    <xf numFmtId="167" fontId="12" fillId="0" borderId="6" xfId="21" applyNumberFormat="1" applyFont="1" applyBorder="1"/>
    <xf numFmtId="43" fontId="12" fillId="0" borderId="5" xfId="20" applyNumberFormat="1" applyFont="1" applyFill="1" applyBorder="1" applyAlignment="1">
      <alignment horizontal="right" vertical="top"/>
    </xf>
    <xf numFmtId="0" fontId="11" fillId="0" borderId="5" xfId="26" applyFont="1" applyBorder="1" applyAlignment="1">
      <alignment horizontal="left" vertical="top" wrapText="1"/>
      <protection/>
    </xf>
    <xf numFmtId="43" fontId="11" fillId="0" borderId="5" xfId="20" applyNumberFormat="1" applyFont="1" applyFill="1" applyBorder="1" applyAlignment="1">
      <alignment horizontal="right" vertical="top"/>
    </xf>
    <xf numFmtId="43" fontId="12" fillId="0" borderId="1" xfId="20" applyNumberFormat="1" applyFont="1" applyFill="1" applyBorder="1" applyAlignment="1">
      <alignment horizontal="center" vertical="center"/>
    </xf>
    <xf numFmtId="43" fontId="11" fillId="0" borderId="5" xfId="20" applyNumberFormat="1" applyFont="1" applyFill="1" applyBorder="1" applyAlignment="1">
      <alignment horizontal="left" vertical="top"/>
    </xf>
    <xf numFmtId="165" fontId="11" fillId="0" borderId="5" xfId="20" applyFont="1" applyFill="1" applyBorder="1" applyAlignment="1">
      <alignment horizontal="left" vertical="center" wrapText="1"/>
    </xf>
    <xf numFmtId="0" fontId="12" fillId="0" borderId="5" xfId="26" applyFont="1" applyBorder="1" applyAlignment="1">
      <alignment horizontal="left" vertical="center" wrapText="1"/>
      <protection/>
    </xf>
    <xf numFmtId="43" fontId="12" fillId="0" borderId="5" xfId="20" applyNumberFormat="1" applyFont="1" applyFill="1" applyBorder="1" applyAlignment="1">
      <alignment horizontal="right" vertical="center"/>
    </xf>
    <xf numFmtId="0" fontId="12" fillId="0" borderId="1" xfId="26" applyFont="1" applyBorder="1" applyAlignment="1">
      <alignment horizontal="left" vertical="center" wrapText="1"/>
      <protection/>
    </xf>
    <xf numFmtId="43" fontId="12" fillId="0" borderId="1" xfId="20" applyNumberFormat="1" applyFont="1" applyFill="1" applyBorder="1" applyAlignment="1">
      <alignment horizontal="right" vertical="center"/>
    </xf>
    <xf numFmtId="43" fontId="12" fillId="0" borderId="5" xfId="20" applyNumberFormat="1" applyFont="1" applyFill="1" applyBorder="1" applyAlignment="1">
      <alignment horizontal="center"/>
    </xf>
    <xf numFmtId="43" fontId="12" fillId="0" borderId="1" xfId="20" applyNumberFormat="1" applyFont="1" applyFill="1" applyBorder="1" applyAlignment="1">
      <alignment horizontal="center"/>
    </xf>
    <xf numFmtId="43" fontId="11" fillId="0" borderId="5" xfId="20" applyNumberFormat="1" applyFont="1" applyFill="1" applyBorder="1" applyAlignment="1">
      <alignment horizontal="center" vertical="center"/>
    </xf>
    <xf numFmtId="0" fontId="16" fillId="0" borderId="1" xfId="26" applyFont="1" applyBorder="1" applyAlignment="1">
      <alignment horizontal="left" vertical="top" wrapText="1"/>
      <protection/>
    </xf>
    <xf numFmtId="43" fontId="16" fillId="0" borderId="1" xfId="20" applyNumberFormat="1" applyFont="1" applyFill="1" applyBorder="1" applyAlignment="1">
      <alignment horizontal="right" vertical="top"/>
    </xf>
    <xf numFmtId="43" fontId="16" fillId="0" borderId="1" xfId="20" applyNumberFormat="1" applyFont="1" applyFill="1" applyBorder="1" applyAlignment="1">
      <alignment horizontal="center" vertical="center"/>
    </xf>
    <xf numFmtId="0" fontId="0" fillId="0" borderId="0" xfId="0" applyAlignment="1">
      <alignment horizontal="center" vertical="center"/>
    </xf>
    <xf numFmtId="0" fontId="16" fillId="0" borderId="1" xfId="26" applyFont="1" applyBorder="1" applyAlignment="1">
      <alignment horizontal="left" vertical="center" wrapText="1"/>
      <protection/>
    </xf>
    <xf numFmtId="0" fontId="14" fillId="0" borderId="5" xfId="26" applyFont="1" applyBorder="1" applyAlignment="1">
      <alignment horizontal="left" vertical="top" wrapText="1"/>
      <protection/>
    </xf>
    <xf numFmtId="43" fontId="14" fillId="0" borderId="5" xfId="20" applyNumberFormat="1" applyFont="1" applyFill="1" applyBorder="1" applyAlignment="1">
      <alignment horizontal="right" vertical="top"/>
    </xf>
    <xf numFmtId="0" fontId="19" fillId="2" borderId="0" xfId="0" applyFont="1" applyFill="1" applyAlignment="1">
      <alignment vertical="center"/>
    </xf>
    <xf numFmtId="0" fontId="21" fillId="2" borderId="0" xfId="0" applyFont="1" applyFill="1" applyAlignment="1">
      <alignment vertical="center"/>
    </xf>
    <xf numFmtId="0" fontId="18" fillId="0" borderId="0" xfId="0" applyFont="1"/>
    <xf numFmtId="0" fontId="23" fillId="2" borderId="0" xfId="30" applyFont="1" applyFill="1">
      <alignment/>
      <protection/>
    </xf>
    <xf numFmtId="0" fontId="19" fillId="0" borderId="0" xfId="30" applyFont="1">
      <alignment/>
      <protection/>
    </xf>
    <xf numFmtId="0" fontId="25" fillId="0" borderId="0" xfId="28" applyFont="1" applyAlignment="1">
      <alignment horizontal="center" vertical="center"/>
    </xf>
    <xf numFmtId="0" fontId="26" fillId="0" borderId="0" xfId="30" applyFont="1">
      <alignment/>
      <protection/>
    </xf>
    <xf numFmtId="3" fontId="19" fillId="0" borderId="0" xfId="30" applyNumberFormat="1" applyFont="1">
      <alignment/>
      <protection/>
    </xf>
    <xf numFmtId="0" fontId="27" fillId="0" borderId="0" xfId="30" applyFont="1">
      <alignment/>
      <protection/>
    </xf>
    <xf numFmtId="3" fontId="11" fillId="2" borderId="1" xfId="30" applyNumberFormat="1" applyFont="1" applyFill="1" applyBorder="1" applyAlignment="1">
      <alignment horizontal="left" vertical="center"/>
      <protection/>
    </xf>
    <xf numFmtId="168" fontId="15" fillId="0" borderId="1" xfId="31" applyNumberFormat="1" applyFont="1" applyBorder="1" applyAlignment="1">
      <alignment horizontal="right" vertical="center"/>
    </xf>
    <xf numFmtId="3" fontId="12" fillId="2" borderId="1" xfId="30" applyNumberFormat="1" applyFont="1" applyFill="1" applyBorder="1" applyAlignment="1">
      <alignment horizontal="left" vertical="center"/>
      <protection/>
    </xf>
    <xf numFmtId="168" fontId="17" fillId="0" borderId="1" xfId="31" applyNumberFormat="1" applyFont="1" applyBorder="1" applyAlignment="1">
      <alignment horizontal="right" vertical="center"/>
    </xf>
    <xf numFmtId="3" fontId="11" fillId="0" borderId="5" xfId="30" applyNumberFormat="1" applyFont="1" applyBorder="1" applyAlignment="1">
      <alignment horizontal="left" vertical="center"/>
      <protection/>
    </xf>
    <xf numFmtId="168" fontId="15" fillId="0" borderId="5" xfId="31" applyNumberFormat="1" applyFont="1" applyFill="1" applyBorder="1" applyAlignment="1">
      <alignment horizontal="right" vertical="center"/>
    </xf>
    <xf numFmtId="168" fontId="15" fillId="0" borderId="7" xfId="31" applyNumberFormat="1" applyFont="1" applyFill="1" applyBorder="1" applyAlignment="1">
      <alignment horizontal="right" vertical="center"/>
    </xf>
    <xf numFmtId="3" fontId="11" fillId="0" borderId="8" xfId="30" applyNumberFormat="1" applyFont="1" applyBorder="1" applyAlignment="1">
      <alignment horizontal="left" vertical="center"/>
      <protection/>
    </xf>
    <xf numFmtId="168" fontId="15" fillId="0" borderId="8" xfId="31" applyNumberFormat="1" applyFont="1" applyFill="1" applyBorder="1" applyAlignment="1">
      <alignment horizontal="right" vertical="center"/>
    </xf>
    <xf numFmtId="168" fontId="15" fillId="0" borderId="9" xfId="31" applyNumberFormat="1" applyFont="1" applyFill="1" applyBorder="1" applyAlignment="1">
      <alignment horizontal="right" vertical="center"/>
    </xf>
    <xf numFmtId="3" fontId="11" fillId="2" borderId="5" xfId="30" applyNumberFormat="1" applyFont="1" applyFill="1" applyBorder="1" applyAlignment="1">
      <alignment horizontal="left" vertical="center"/>
      <protection/>
    </xf>
    <xf numFmtId="168" fontId="15" fillId="0" borderId="5" xfId="31" applyNumberFormat="1" applyFont="1" applyBorder="1" applyAlignment="1">
      <alignment horizontal="right" vertical="center"/>
    </xf>
    <xf numFmtId="0" fontId="0" fillId="0" borderId="0" xfId="0" applyAlignment="1">
      <alignment vertical="center"/>
    </xf>
    <xf numFmtId="0" fontId="2" fillId="0" borderId="1" xfId="33" applyFont="1" applyBorder="1" applyAlignment="1">
      <alignment horizontal="left" vertical="center" wrapText="1"/>
      <protection/>
    </xf>
    <xf numFmtId="0" fontId="1" fillId="0" borderId="0" xfId="34">
      <alignment/>
      <protection/>
    </xf>
    <xf numFmtId="0" fontId="1" fillId="0" borderId="0" xfId="34" applyAlignment="1">
      <alignment vertical="center"/>
      <protection/>
    </xf>
    <xf numFmtId="0" fontId="3" fillId="0" borderId="0" xfId="34" applyFont="1" applyAlignment="1">
      <alignment vertical="center" wrapText="1"/>
      <protection/>
    </xf>
    <xf numFmtId="0" fontId="1" fillId="0" borderId="0" xfId="34" applyAlignment="1">
      <alignment vertical="center" wrapText="1"/>
      <protection/>
    </xf>
    <xf numFmtId="165" fontId="2" fillId="2" borderId="0" xfId="20" applyFont="1" applyFill="1" applyBorder="1" applyAlignment="1">
      <alignment vertical="top"/>
    </xf>
    <xf numFmtId="165" fontId="2" fillId="0" borderId="10" xfId="20" applyFont="1" applyBorder="1" applyAlignment="1">
      <alignment horizontal="left" vertical="top" wrapText="1"/>
    </xf>
    <xf numFmtId="165" fontId="2" fillId="0" borderId="11" xfId="20" applyFont="1" applyBorder="1" applyAlignment="1">
      <alignment horizontal="right" vertical="center"/>
    </xf>
    <xf numFmtId="165" fontId="2" fillId="0" borderId="12" xfId="20" applyFont="1" applyBorder="1" applyAlignment="1">
      <alignment horizontal="left" vertical="top" wrapText="1"/>
    </xf>
    <xf numFmtId="165" fontId="2" fillId="0" borderId="8" xfId="20" applyFont="1" applyBorder="1" applyAlignment="1">
      <alignment horizontal="right" vertical="center"/>
    </xf>
    <xf numFmtId="165" fontId="2" fillId="0" borderId="9" xfId="20" applyFont="1" applyBorder="1" applyAlignment="1">
      <alignment horizontal="right" vertical="center"/>
    </xf>
    <xf numFmtId="0" fontId="4" fillId="2" borderId="0" xfId="0" applyFont="1" applyFill="1"/>
    <xf numFmtId="0" fontId="7" fillId="2" borderId="0" xfId="0" applyFont="1" applyFill="1"/>
    <xf numFmtId="165" fontId="7" fillId="2" borderId="0" xfId="20" applyFont="1" applyFill="1"/>
    <xf numFmtId="167" fontId="12" fillId="0" borderId="5" xfId="21" applyNumberFormat="1" applyFont="1" applyBorder="1" applyAlignment="1">
      <alignment vertical="center"/>
    </xf>
    <xf numFmtId="167" fontId="12" fillId="0" borderId="1" xfId="21" applyNumberFormat="1" applyFont="1" applyBorder="1" applyAlignment="1">
      <alignment vertical="center"/>
    </xf>
    <xf numFmtId="43" fontId="0" fillId="0" borderId="0" xfId="0" applyNumberFormat="1"/>
    <xf numFmtId="43" fontId="11" fillId="0" borderId="5" xfId="20" applyNumberFormat="1" applyFont="1" applyFill="1" applyBorder="1" applyAlignment="1">
      <alignment vertical="center"/>
    </xf>
    <xf numFmtId="43" fontId="12" fillId="0" borderId="1" xfId="20" applyNumberFormat="1" applyFont="1" applyFill="1" applyBorder="1" applyAlignment="1">
      <alignment vertical="center"/>
    </xf>
    <xf numFmtId="0" fontId="11" fillId="0" borderId="13" xfId="26" applyFont="1" applyBorder="1" applyAlignment="1">
      <alignment vertical="top" wrapText="1"/>
      <protection/>
    </xf>
    <xf numFmtId="43" fontId="11" fillId="0" borderId="7" xfId="20" applyNumberFormat="1" applyFont="1" applyFill="1" applyBorder="1" applyAlignment="1">
      <alignment vertical="center"/>
    </xf>
    <xf numFmtId="0" fontId="12" fillId="0" borderId="10" xfId="26" applyFont="1" applyBorder="1" applyAlignment="1">
      <alignment vertical="center" wrapText="1"/>
      <protection/>
    </xf>
    <xf numFmtId="43" fontId="12" fillId="0" borderId="11" xfId="20" applyNumberFormat="1" applyFont="1" applyFill="1" applyBorder="1" applyAlignment="1">
      <alignment vertical="center"/>
    </xf>
    <xf numFmtId="0" fontId="12" fillId="0" borderId="12" xfId="26" applyFont="1" applyBorder="1" applyAlignment="1">
      <alignment vertical="center" wrapText="1"/>
      <protection/>
    </xf>
    <xf numFmtId="43" fontId="12" fillId="0" borderId="8" xfId="20" applyNumberFormat="1" applyFont="1" applyFill="1" applyBorder="1" applyAlignment="1">
      <alignment vertical="center"/>
    </xf>
    <xf numFmtId="43" fontId="12" fillId="0" borderId="9" xfId="20" applyNumberFormat="1" applyFont="1" applyFill="1" applyBorder="1" applyAlignment="1">
      <alignment vertical="center"/>
    </xf>
    <xf numFmtId="0" fontId="5" fillId="0" borderId="0" xfId="22" applyFont="1" applyAlignment="1">
      <alignment wrapText="1"/>
      <protection/>
    </xf>
    <xf numFmtId="166" fontId="2" fillId="0" borderId="5" xfId="20" applyNumberFormat="1" applyFont="1" applyBorder="1" applyAlignment="1">
      <alignment vertical="center"/>
    </xf>
    <xf numFmtId="165" fontId="2" fillId="0" borderId="5" xfId="20" applyFont="1" applyBorder="1" applyAlignment="1">
      <alignment vertical="center"/>
    </xf>
    <xf numFmtId="166" fontId="2" fillId="0" borderId="1" xfId="20" applyNumberFormat="1" applyFont="1" applyBorder="1" applyAlignment="1">
      <alignment vertical="center"/>
    </xf>
    <xf numFmtId="165" fontId="2" fillId="0" borderId="1" xfId="20" applyFont="1" applyBorder="1" applyAlignment="1">
      <alignment vertical="center"/>
    </xf>
    <xf numFmtId="166" fontId="1" fillId="0" borderId="0" xfId="20" applyNumberFormat="1" applyFont="1" applyAlignment="1">
      <alignment horizontal="center"/>
    </xf>
    <xf numFmtId="0" fontId="9" fillId="0" borderId="0" xfId="0" applyFont="1" applyAlignment="1">
      <alignment vertical="center"/>
    </xf>
    <xf numFmtId="167" fontId="11" fillId="0" borderId="5" xfId="21" applyNumberFormat="1" applyFont="1" applyFill="1" applyBorder="1" applyAlignment="1">
      <alignment horizontal="center" vertical="center"/>
    </xf>
    <xf numFmtId="43" fontId="12" fillId="0" borderId="5" xfId="20" applyNumberFormat="1" applyFont="1" applyFill="1" applyBorder="1" applyAlignment="1">
      <alignment horizontal="center" vertical="center"/>
    </xf>
    <xf numFmtId="167" fontId="12" fillId="0" borderId="5" xfId="21" applyNumberFormat="1" applyFont="1" applyFill="1" applyBorder="1" applyAlignment="1">
      <alignment horizontal="center" vertical="center"/>
    </xf>
    <xf numFmtId="0" fontId="1" fillId="2" borderId="0" xfId="36" applyFill="1" applyAlignment="1">
      <alignment vertical="center"/>
      <protection/>
    </xf>
    <xf numFmtId="0" fontId="1" fillId="2" borderId="0" xfId="36" applyFill="1">
      <alignment/>
      <protection/>
    </xf>
    <xf numFmtId="0" fontId="1" fillId="2" borderId="0" xfId="36" applyFill="1" applyAlignment="1">
      <alignment horizontal="center" vertical="center"/>
      <protection/>
    </xf>
    <xf numFmtId="0" fontId="10" fillId="0" borderId="14" xfId="35" applyFont="1" applyBorder="1" applyAlignment="1">
      <alignment horizontal="left" vertical="top" wrapText="1"/>
      <protection/>
    </xf>
    <xf numFmtId="170" fontId="0" fillId="2" borderId="0" xfId="0" applyNumberFormat="1" applyFill="1"/>
    <xf numFmtId="43" fontId="14" fillId="0" borderId="15" xfId="20" applyNumberFormat="1" applyFont="1" applyFill="1" applyBorder="1" applyAlignment="1">
      <alignment horizontal="right" vertical="top"/>
    </xf>
    <xf numFmtId="167" fontId="14" fillId="0" borderId="15" xfId="21" applyNumberFormat="1" applyFont="1" applyFill="1" applyBorder="1" applyAlignment="1">
      <alignment horizontal="right" vertical="top"/>
    </xf>
    <xf numFmtId="0" fontId="32" fillId="2" borderId="0" xfId="0" applyFont="1" applyFill="1" applyAlignment="1">
      <alignment vertical="center" wrapText="1"/>
    </xf>
    <xf numFmtId="0" fontId="1" fillId="0" borderId="0" xfId="39">
      <alignment/>
      <protection/>
    </xf>
    <xf numFmtId="0" fontId="24" fillId="0" borderId="0" xfId="0" applyFont="1" applyFill="1" applyAlignment="1">
      <alignment/>
    </xf>
    <xf numFmtId="0" fontId="1" fillId="0" borderId="0" xfId="42">
      <alignment/>
      <protection/>
    </xf>
    <xf numFmtId="0" fontId="24" fillId="0" borderId="0" xfId="0" applyFont="1" applyFill="1" applyAlignment="1">
      <alignment horizontal="left"/>
    </xf>
    <xf numFmtId="0" fontId="1" fillId="0" borderId="0" xfId="43">
      <alignment/>
      <protection/>
    </xf>
    <xf numFmtId="0" fontId="1" fillId="0" borderId="0" xfId="44">
      <alignment/>
      <protection/>
    </xf>
    <xf numFmtId="0" fontId="32" fillId="0" borderId="0" xfId="0" applyFont="1" applyFill="1" applyAlignment="1">
      <alignment horizontal="left" vertical="center" wrapText="1"/>
    </xf>
    <xf numFmtId="0" fontId="0" fillId="0" borderId="0" xfId="0" applyAlignment="1">
      <alignment horizontal="left"/>
    </xf>
    <xf numFmtId="0" fontId="1" fillId="0" borderId="0" xfId="45">
      <alignment/>
      <protection/>
    </xf>
    <xf numFmtId="0" fontId="31" fillId="0" borderId="0" xfId="46" applyFont="1" applyBorder="1" applyAlignment="1">
      <alignment vertical="center" wrapText="1"/>
      <protection/>
    </xf>
    <xf numFmtId="0" fontId="1" fillId="0" borderId="0" xfId="46">
      <alignment/>
      <protection/>
    </xf>
    <xf numFmtId="0" fontId="35" fillId="0" borderId="0" xfId="46" applyFont="1" applyBorder="1" applyAlignment="1">
      <alignment vertical="top" wrapText="1"/>
      <protection/>
    </xf>
    <xf numFmtId="0" fontId="1" fillId="0" borderId="0" xfId="47">
      <alignment/>
      <protection/>
    </xf>
    <xf numFmtId="0" fontId="1" fillId="0" borderId="0" xfId="48">
      <alignment/>
      <protection/>
    </xf>
    <xf numFmtId="167" fontId="2" fillId="0" borderId="1" xfId="21" applyNumberFormat="1" applyFont="1" applyBorder="1" applyAlignment="1">
      <alignment horizontal="center"/>
    </xf>
    <xf numFmtId="167" fontId="2" fillId="0" borderId="15" xfId="21" applyNumberFormat="1" applyFont="1" applyBorder="1" applyAlignment="1">
      <alignment horizontal="center"/>
    </xf>
    <xf numFmtId="167" fontId="2" fillId="0" borderId="16" xfId="21" applyNumberFormat="1" applyFont="1" applyBorder="1" applyAlignment="1">
      <alignment horizontal="center"/>
    </xf>
    <xf numFmtId="0" fontId="2" fillId="0" borderId="10" xfId="49" applyFont="1" applyBorder="1" applyAlignment="1">
      <alignment horizontal="left" vertical="top" wrapText="1"/>
      <protection/>
    </xf>
    <xf numFmtId="167" fontId="2" fillId="0" borderId="11" xfId="21" applyNumberFormat="1" applyFont="1" applyBorder="1" applyAlignment="1">
      <alignment horizontal="center"/>
    </xf>
    <xf numFmtId="167" fontId="2" fillId="0" borderId="8" xfId="21" applyNumberFormat="1" applyFont="1" applyBorder="1" applyAlignment="1">
      <alignment horizontal="center"/>
    </xf>
    <xf numFmtId="167" fontId="2" fillId="0" borderId="9" xfId="21" applyNumberFormat="1" applyFont="1" applyBorder="1" applyAlignment="1">
      <alignment horizontal="center"/>
    </xf>
    <xf numFmtId="0" fontId="2" fillId="0" borderId="12" xfId="49" applyFont="1" applyBorder="1" applyAlignment="1">
      <alignment horizontal="left" vertical="top" wrapText="1"/>
      <protection/>
    </xf>
    <xf numFmtId="0" fontId="1" fillId="2" borderId="0" xfId="49" applyFill="1">
      <alignment/>
      <protection/>
    </xf>
    <xf numFmtId="167" fontId="1" fillId="2" borderId="0" xfId="21" applyNumberFormat="1" applyFont="1" applyFill="1"/>
    <xf numFmtId="167" fontId="2" fillId="0" borderId="14" xfId="21" applyNumberFormat="1" applyFont="1" applyBorder="1" applyAlignment="1">
      <alignment horizontal="center"/>
    </xf>
    <xf numFmtId="167" fontId="2" fillId="0" borderId="10" xfId="21" applyNumberFormat="1" applyFont="1" applyBorder="1" applyAlignment="1">
      <alignment horizontal="center"/>
    </xf>
    <xf numFmtId="167" fontId="2" fillId="0" borderId="12" xfId="21" applyNumberFormat="1" applyFont="1" applyBorder="1" applyAlignment="1">
      <alignment horizontal="center"/>
    </xf>
    <xf numFmtId="167" fontId="2" fillId="0" borderId="17" xfId="21" applyNumberFormat="1" applyFont="1" applyBorder="1" applyAlignment="1">
      <alignment horizontal="center"/>
    </xf>
    <xf numFmtId="167" fontId="2" fillId="0" borderId="18" xfId="21" applyNumberFormat="1" applyFont="1" applyBorder="1" applyAlignment="1">
      <alignment horizontal="center"/>
    </xf>
    <xf numFmtId="167" fontId="2" fillId="0" borderId="19" xfId="21" applyNumberFormat="1" applyFont="1" applyBorder="1" applyAlignment="1">
      <alignment horizontal="center"/>
    </xf>
    <xf numFmtId="0" fontId="2" fillId="0" borderId="20" xfId="49" applyFont="1" applyBorder="1" applyAlignment="1">
      <alignment horizontal="left" vertical="top" wrapText="1"/>
      <protection/>
    </xf>
    <xf numFmtId="0" fontId="2" fillId="0" borderId="21" xfId="49" applyFont="1" applyBorder="1" applyAlignment="1">
      <alignment horizontal="left" vertical="top" wrapText="1"/>
      <protection/>
    </xf>
    <xf numFmtId="0" fontId="24" fillId="0" borderId="0" xfId="0" applyFont="1" applyFill="1" applyAlignment="1">
      <alignment horizontal="left"/>
    </xf>
    <xf numFmtId="0" fontId="34" fillId="0" borderId="0" xfId="41" applyFont="1" applyBorder="1" applyAlignment="1">
      <alignment horizontal="left" vertical="top" wrapText="1"/>
      <protection/>
    </xf>
    <xf numFmtId="0" fontId="32" fillId="0" borderId="0" xfId="0" applyFont="1" applyFill="1" applyAlignment="1">
      <alignment horizontal="left" vertical="center" wrapText="1"/>
    </xf>
    <xf numFmtId="0" fontId="34" fillId="0" borderId="22" xfId="41" applyFont="1" applyBorder="1" applyAlignment="1">
      <alignment horizontal="left" vertical="top" wrapText="1"/>
      <protection/>
    </xf>
    <xf numFmtId="0" fontId="0" fillId="0" borderId="0" xfId="0" applyAlignment="1">
      <alignment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165" fontId="10" fillId="0" borderId="15" xfId="20" applyFont="1" applyBorder="1" applyAlignment="1">
      <alignment horizontal="center" vertical="center"/>
    </xf>
    <xf numFmtId="165" fontId="10" fillId="0" borderId="16" xfId="20" applyFont="1" applyBorder="1" applyAlignment="1">
      <alignment horizontal="center" vertical="center"/>
    </xf>
    <xf numFmtId="165" fontId="2" fillId="0" borderId="1" xfId="20" applyFont="1" applyBorder="1" applyAlignment="1">
      <alignment horizontal="center" vertical="center"/>
    </xf>
    <xf numFmtId="165" fontId="2" fillId="0" borderId="11" xfId="20" applyFont="1" applyBorder="1" applyAlignment="1">
      <alignment horizontal="center" vertical="center"/>
    </xf>
    <xf numFmtId="165" fontId="2" fillId="0" borderId="8" xfId="20" applyFont="1" applyBorder="1" applyAlignment="1">
      <alignment horizontal="center" vertical="center"/>
    </xf>
    <xf numFmtId="165" fontId="2" fillId="0" borderId="9" xfId="20" applyFont="1" applyBorder="1" applyAlignment="1">
      <alignment horizontal="center" vertical="center"/>
    </xf>
    <xf numFmtId="0" fontId="10" fillId="0" borderId="14" xfId="34" applyFont="1" applyBorder="1" applyAlignment="1">
      <alignment horizontal="left" vertical="center" wrapText="1"/>
      <protection/>
    </xf>
    <xf numFmtId="0" fontId="2" fillId="0" borderId="10" xfId="34" applyFont="1" applyBorder="1" applyAlignment="1">
      <alignment horizontal="left" vertical="center" wrapText="1"/>
      <protection/>
    </xf>
    <xf numFmtId="0" fontId="2" fillId="0" borderId="12" xfId="34" applyFont="1" applyBorder="1" applyAlignment="1">
      <alignment horizontal="left" vertical="center" wrapText="1"/>
      <protection/>
    </xf>
    <xf numFmtId="0" fontId="11" fillId="3" borderId="25"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8" xfId="0" applyFont="1" applyFill="1" applyBorder="1" applyAlignment="1">
      <alignment horizontal="center" vertical="center" wrapText="1"/>
    </xf>
    <xf numFmtId="165" fontId="11" fillId="3" borderId="29" xfId="20" applyFont="1" applyFill="1" applyBorder="1" applyAlignment="1">
      <alignment horizontal="center" vertical="center" wrapText="1"/>
    </xf>
    <xf numFmtId="165" fontId="11" fillId="3" borderId="30" xfId="20" applyFont="1" applyFill="1" applyBorder="1" applyAlignment="1">
      <alignment horizontal="center" vertical="center" wrapText="1"/>
    </xf>
    <xf numFmtId="165" fontId="11" fillId="3" borderId="19" xfId="20" applyFont="1" applyFill="1" applyBorder="1" applyAlignment="1">
      <alignment horizontal="center" vertical="center" wrapText="1"/>
    </xf>
    <xf numFmtId="165" fontId="11" fillId="3" borderId="8" xfId="20" applyFont="1" applyFill="1" applyBorder="1" applyAlignment="1">
      <alignment horizontal="center" vertical="center" wrapText="1"/>
    </xf>
    <xf numFmtId="165" fontId="11" fillId="3" borderId="31" xfId="20" applyFont="1" applyFill="1" applyBorder="1" applyAlignment="1">
      <alignment horizontal="center" vertical="center" wrapText="1"/>
    </xf>
    <xf numFmtId="165" fontId="11" fillId="3" borderId="32" xfId="20" applyFont="1" applyFill="1" applyBorder="1" applyAlignment="1">
      <alignment horizontal="center" vertical="center" wrapText="1"/>
    </xf>
    <xf numFmtId="165" fontId="11" fillId="3" borderId="33" xfId="20" applyFont="1" applyFill="1" applyBorder="1" applyAlignment="1">
      <alignment horizontal="center" vertical="center" wrapText="1"/>
    </xf>
    <xf numFmtId="165" fontId="11" fillId="3" borderId="34" xfId="20" applyFont="1" applyFill="1" applyBorder="1" applyAlignment="1">
      <alignment horizontal="center" vertical="center" wrapText="1"/>
    </xf>
    <xf numFmtId="165" fontId="11" fillId="3" borderId="35" xfId="20" applyFont="1" applyFill="1" applyBorder="1" applyAlignment="1">
      <alignment horizontal="center" vertical="center" wrapText="1"/>
    </xf>
    <xf numFmtId="165" fontId="11" fillId="3" borderId="36" xfId="20" applyFont="1" applyFill="1" applyBorder="1" applyAlignment="1">
      <alignment horizontal="center" vertical="center" wrapText="1"/>
    </xf>
    <xf numFmtId="165" fontId="11" fillId="3" borderId="17" xfId="20" applyFont="1" applyFill="1" applyBorder="1" applyAlignment="1">
      <alignment horizontal="center" vertical="center" wrapText="1"/>
    </xf>
    <xf numFmtId="165" fontId="11" fillId="3" borderId="15" xfId="20" applyFont="1" applyFill="1" applyBorder="1" applyAlignment="1">
      <alignment horizontal="center" vertical="center" wrapText="1"/>
    </xf>
    <xf numFmtId="165" fontId="11" fillId="3" borderId="37" xfId="20" applyFont="1" applyFill="1" applyBorder="1" applyAlignment="1">
      <alignment vertical="center" wrapText="1"/>
    </xf>
    <xf numFmtId="165" fontId="11" fillId="3" borderId="9" xfId="20" applyFont="1" applyFill="1" applyBorder="1" applyAlignment="1">
      <alignment horizontal="center" vertical="center" wrapText="1"/>
    </xf>
    <xf numFmtId="165" fontId="0" fillId="0" borderId="0" xfId="20" applyFont="1" applyBorder="1" applyAlignment="1">
      <alignment/>
    </xf>
    <xf numFmtId="0" fontId="11" fillId="3" borderId="12" xfId="30" applyFont="1" applyFill="1" applyBorder="1" applyAlignment="1">
      <alignment horizontal="center" vertical="center" wrapText="1"/>
      <protection/>
    </xf>
    <xf numFmtId="0" fontId="11" fillId="3" borderId="8" xfId="30" applyFont="1" applyFill="1" applyBorder="1" applyAlignment="1">
      <alignment horizontal="center" vertical="center" wrapText="1"/>
      <protection/>
    </xf>
    <xf numFmtId="0" fontId="11" fillId="3" borderId="9" xfId="30" applyFont="1" applyFill="1" applyBorder="1" applyAlignment="1">
      <alignment horizontal="center" vertical="center" wrapText="1"/>
      <protection/>
    </xf>
    <xf numFmtId="165" fontId="11" fillId="3" borderId="38" xfId="20" applyFont="1" applyFill="1" applyBorder="1" applyAlignment="1">
      <alignment horizontal="center" vertical="center" wrapText="1"/>
    </xf>
    <xf numFmtId="165" fontId="11" fillId="3" borderId="27" xfId="20" applyFont="1" applyFill="1" applyBorder="1" applyAlignment="1">
      <alignment horizontal="center" vertical="center" wrapText="1"/>
    </xf>
    <xf numFmtId="165" fontId="11" fillId="3" borderId="39" xfId="20" applyFont="1" applyFill="1" applyBorder="1" applyAlignment="1">
      <alignment horizontal="center" vertical="center" wrapText="1"/>
    </xf>
    <xf numFmtId="165" fontId="11" fillId="3" borderId="40" xfId="20" applyFont="1" applyFill="1" applyBorder="1" applyAlignment="1">
      <alignment horizontal="center" vertical="center" wrapText="1"/>
    </xf>
    <xf numFmtId="165" fontId="11" fillId="3" borderId="41" xfId="20" applyFont="1" applyFill="1" applyBorder="1" applyAlignment="1">
      <alignment horizontal="center" vertical="center" wrapText="1"/>
    </xf>
    <xf numFmtId="165" fontId="11" fillId="3" borderId="42" xfId="20" applyFont="1" applyFill="1" applyBorder="1" applyAlignment="1">
      <alignment horizontal="center" vertical="center" wrapText="1"/>
    </xf>
    <xf numFmtId="165" fontId="11" fillId="3" borderId="43" xfId="20" applyFont="1" applyFill="1" applyBorder="1" applyAlignment="1">
      <alignment horizontal="center" vertical="center" wrapText="1"/>
    </xf>
    <xf numFmtId="0" fontId="10" fillId="3" borderId="44" xfId="33" applyFont="1" applyFill="1" applyBorder="1" applyAlignment="1">
      <alignment horizontal="center" wrapText="1"/>
      <protection/>
    </xf>
    <xf numFmtId="0" fontId="10" fillId="3" borderId="45" xfId="33" applyFont="1" applyFill="1" applyBorder="1" applyAlignment="1">
      <alignment horizontal="center" wrapText="1"/>
      <protection/>
    </xf>
    <xf numFmtId="0" fontId="10" fillId="3" borderId="37" xfId="33" applyFont="1" applyFill="1" applyBorder="1" applyAlignment="1">
      <alignment horizontal="center" wrapText="1"/>
      <protection/>
    </xf>
    <xf numFmtId="165" fontId="11" fillId="3" borderId="46" xfId="20" applyFont="1" applyFill="1" applyBorder="1" applyAlignment="1">
      <alignment horizontal="center" vertical="center" wrapText="1"/>
    </xf>
    <xf numFmtId="165" fontId="11" fillId="3" borderId="45" xfId="20" applyFont="1" applyFill="1" applyBorder="1" applyAlignment="1">
      <alignment horizontal="center" vertical="center" wrapText="1"/>
    </xf>
    <xf numFmtId="165" fontId="11" fillId="3" borderId="47" xfId="20" applyFont="1" applyFill="1" applyBorder="1" applyAlignment="1">
      <alignment horizontal="center" vertical="center" wrapText="1"/>
    </xf>
    <xf numFmtId="165" fontId="11" fillId="3" borderId="16" xfId="20" applyFont="1" applyFill="1" applyBorder="1" applyAlignment="1">
      <alignment horizontal="center" vertical="center" wrapText="1"/>
    </xf>
    <xf numFmtId="0" fontId="11" fillId="3" borderId="29" xfId="30" applyFont="1" applyFill="1" applyBorder="1" applyAlignment="1">
      <alignment horizontal="center" vertical="center" wrapText="1"/>
      <protection/>
    </xf>
    <xf numFmtId="0" fontId="11" fillId="3" borderId="32" xfId="30" applyFont="1" applyFill="1" applyBorder="1" applyAlignment="1">
      <alignment horizontal="center" vertical="center" wrapText="1"/>
      <protection/>
    </xf>
    <xf numFmtId="0" fontId="11" fillId="3" borderId="30" xfId="30" applyFont="1" applyFill="1" applyBorder="1" applyAlignment="1">
      <alignment horizontal="center" vertical="center" wrapText="1"/>
      <protection/>
    </xf>
    <xf numFmtId="0" fontId="11" fillId="3" borderId="39" xfId="0" applyFont="1" applyFill="1" applyBorder="1" applyAlignment="1">
      <alignment horizontal="center" vertical="center" wrapText="1"/>
    </xf>
    <xf numFmtId="165" fontId="11" fillId="3" borderId="48" xfId="20" applyFont="1" applyFill="1" applyBorder="1" applyAlignment="1">
      <alignment horizontal="center" vertical="center" wrapText="1"/>
    </xf>
    <xf numFmtId="0" fontId="11" fillId="3" borderId="49" xfId="0" applyFont="1" applyFill="1" applyBorder="1" applyAlignment="1">
      <alignment horizontal="center" vertical="center" wrapText="1"/>
    </xf>
    <xf numFmtId="165" fontId="14" fillId="3" borderId="19" xfId="20" applyFont="1" applyFill="1" applyBorder="1" applyAlignment="1">
      <alignment horizontal="center" vertical="center" wrapText="1"/>
    </xf>
    <xf numFmtId="165" fontId="14" fillId="3" borderId="48" xfId="20" applyFont="1" applyFill="1" applyBorder="1" applyAlignment="1">
      <alignment horizontal="center" vertical="center" wrapText="1"/>
    </xf>
    <xf numFmtId="165" fontId="14" fillId="3" borderId="31" xfId="20" applyFont="1" applyFill="1" applyBorder="1" applyAlignment="1">
      <alignment horizontal="center" vertical="center" wrapText="1"/>
    </xf>
    <xf numFmtId="165" fontId="14" fillId="3" borderId="32" xfId="20" applyFont="1" applyFill="1" applyBorder="1" applyAlignment="1">
      <alignment horizontal="center" vertical="center" wrapText="1"/>
    </xf>
    <xf numFmtId="165" fontId="14" fillId="3" borderId="33" xfId="20" applyFont="1" applyFill="1" applyBorder="1" applyAlignment="1">
      <alignment horizontal="center" vertical="center" wrapText="1"/>
    </xf>
    <xf numFmtId="165" fontId="14" fillId="3" borderId="8" xfId="20" applyFont="1" applyFill="1" applyBorder="1" applyAlignment="1">
      <alignment horizontal="center" vertical="center" wrapText="1"/>
    </xf>
    <xf numFmtId="0" fontId="19" fillId="2" borderId="0" xfId="0" applyFont="1" applyFill="1" applyAlignment="1">
      <alignment vertical="top" wrapText="1"/>
    </xf>
    <xf numFmtId="0" fontId="10" fillId="3" borderId="50" xfId="49" applyFont="1" applyFill="1" applyBorder="1" applyAlignment="1">
      <alignment horizontal="center" vertical="center" wrapText="1"/>
      <protection/>
    </xf>
    <xf numFmtId="0" fontId="10" fillId="3" borderId="51" xfId="49" applyFont="1" applyFill="1" applyBorder="1" applyAlignment="1">
      <alignment horizontal="center" vertical="center" wrapText="1"/>
      <protection/>
    </xf>
    <xf numFmtId="0" fontId="10" fillId="3" borderId="52" xfId="49" applyFont="1" applyFill="1" applyBorder="1" applyAlignment="1">
      <alignment horizontal="center" vertical="center" wrapText="1"/>
      <protection/>
    </xf>
    <xf numFmtId="0" fontId="10" fillId="3" borderId="53" xfId="49" applyFont="1" applyFill="1" applyBorder="1" applyAlignment="1">
      <alignment horizontal="center" vertical="center" wrapText="1"/>
      <protection/>
    </xf>
    <xf numFmtId="0" fontId="6" fillId="3" borderId="50" xfId="49" applyFont="1" applyFill="1" applyBorder="1" applyAlignment="1">
      <alignment horizontal="center" vertical="center" wrapText="1"/>
      <protection/>
    </xf>
    <xf numFmtId="0" fontId="6" fillId="3" borderId="51" xfId="49" applyFont="1" applyFill="1" applyBorder="1" applyAlignment="1">
      <alignment horizontal="center" vertical="center" wrapText="1"/>
      <protection/>
    </xf>
    <xf numFmtId="0" fontId="6" fillId="3" borderId="53" xfId="49" applyFont="1" applyFill="1" applyBorder="1" applyAlignment="1">
      <alignment horizontal="center" vertical="center" wrapText="1"/>
      <protection/>
    </xf>
    <xf numFmtId="167" fontId="5" fillId="0" borderId="15" xfId="21" applyNumberFormat="1" applyFont="1" applyBorder="1" applyAlignment="1">
      <alignment horizontal="center"/>
    </xf>
    <xf numFmtId="167" fontId="5" fillId="0" borderId="16" xfId="21" applyNumberFormat="1" applyFont="1" applyBorder="1" applyAlignment="1">
      <alignment horizontal="center"/>
    </xf>
    <xf numFmtId="0" fontId="5" fillId="0" borderId="10" xfId="49" applyFont="1" applyBorder="1" applyAlignment="1">
      <alignment horizontal="left" vertical="top" wrapText="1"/>
      <protection/>
    </xf>
    <xf numFmtId="167" fontId="5" fillId="0" borderId="1" xfId="21" applyNumberFormat="1" applyFont="1" applyBorder="1" applyAlignment="1">
      <alignment horizontal="center"/>
    </xf>
    <xf numFmtId="167" fontId="5" fillId="0" borderId="11" xfId="21" applyNumberFormat="1" applyFont="1" applyBorder="1" applyAlignment="1">
      <alignment horizontal="center"/>
    </xf>
    <xf numFmtId="0" fontId="5" fillId="0" borderId="12" xfId="49" applyFont="1" applyBorder="1" applyAlignment="1">
      <alignment horizontal="left" vertical="top" wrapText="1"/>
      <protection/>
    </xf>
    <xf numFmtId="167" fontId="5" fillId="0" borderId="8" xfId="21" applyNumberFormat="1" applyFont="1" applyBorder="1" applyAlignment="1">
      <alignment horizontal="center"/>
    </xf>
    <xf numFmtId="167" fontId="5" fillId="0" borderId="9" xfId="21" applyNumberFormat="1" applyFont="1" applyBorder="1" applyAlignment="1">
      <alignment horizontal="center"/>
    </xf>
    <xf numFmtId="0" fontId="6" fillId="3" borderId="54" xfId="49" applyFont="1" applyFill="1" applyBorder="1" applyAlignment="1">
      <alignment horizontal="center" vertical="center" wrapText="1"/>
      <protection/>
    </xf>
    <xf numFmtId="0" fontId="6" fillId="3" borderId="55" xfId="49" applyFont="1" applyFill="1" applyBorder="1" applyAlignment="1">
      <alignment horizontal="center" vertical="center" wrapText="1"/>
      <protection/>
    </xf>
    <xf numFmtId="0" fontId="6" fillId="3" borderId="56" xfId="49" applyFont="1" applyFill="1" applyBorder="1" applyAlignment="1">
      <alignment horizontal="center" vertical="center" wrapText="1"/>
      <protection/>
    </xf>
    <xf numFmtId="0" fontId="10" fillId="3" borderId="57" xfId="49" applyFont="1" applyFill="1" applyBorder="1" applyAlignment="1">
      <alignment horizontal="center" vertical="center" wrapText="1"/>
      <protection/>
    </xf>
    <xf numFmtId="0" fontId="10" fillId="3" borderId="58" xfId="49" applyFont="1" applyFill="1" applyBorder="1" applyAlignment="1">
      <alignment horizontal="center" vertical="center" wrapText="1"/>
      <protection/>
    </xf>
    <xf numFmtId="0" fontId="10" fillId="3" borderId="59" xfId="49" applyFont="1" applyFill="1" applyBorder="1" applyAlignment="1">
      <alignment horizontal="center" vertical="center" wrapText="1"/>
      <protection/>
    </xf>
    <xf numFmtId="0" fontId="10" fillId="3" borderId="60" xfId="49" applyFont="1" applyFill="1" applyBorder="1" applyAlignment="1">
      <alignment horizontal="center" vertical="center" wrapText="1"/>
      <protection/>
    </xf>
    <xf numFmtId="0" fontId="10" fillId="3" borderId="61" xfId="49" applyFont="1" applyFill="1" applyBorder="1" applyAlignment="1">
      <alignment horizontal="center" vertical="center" wrapText="1"/>
      <protection/>
    </xf>
    <xf numFmtId="0" fontId="6" fillId="3" borderId="57" xfId="49" applyFont="1" applyFill="1" applyBorder="1" applyAlignment="1">
      <alignment horizontal="center" vertical="center" wrapText="1"/>
      <protection/>
    </xf>
    <xf numFmtId="0" fontId="6" fillId="3" borderId="58" xfId="49" applyFont="1" applyFill="1" applyBorder="1" applyAlignment="1">
      <alignment horizontal="center" vertical="center" wrapText="1"/>
      <protection/>
    </xf>
    <xf numFmtId="0" fontId="6" fillId="3" borderId="59" xfId="49" applyFont="1" applyFill="1" applyBorder="1" applyAlignment="1">
      <alignment horizontal="center" vertical="center" wrapText="1"/>
      <protection/>
    </xf>
    <xf numFmtId="0" fontId="6" fillId="3" borderId="60" xfId="49" applyFont="1" applyFill="1" applyBorder="1" applyAlignment="1">
      <alignment horizontal="center" vertical="center" wrapText="1"/>
      <protection/>
    </xf>
    <xf numFmtId="0" fontId="6" fillId="3" borderId="61" xfId="49" applyFont="1" applyFill="1" applyBorder="1" applyAlignment="1">
      <alignment horizontal="center" vertical="center" wrapText="1"/>
      <protection/>
    </xf>
    <xf numFmtId="0" fontId="6" fillId="3" borderId="62" xfId="49" applyFont="1" applyFill="1" applyBorder="1" applyAlignment="1">
      <alignment horizontal="center" vertical="center" wrapText="1"/>
      <protection/>
    </xf>
    <xf numFmtId="0" fontId="6" fillId="3" borderId="63" xfId="49" applyFont="1" applyFill="1" applyBorder="1" applyAlignment="1">
      <alignment horizontal="center" vertical="center" wrapText="1"/>
      <protection/>
    </xf>
    <xf numFmtId="167" fontId="5" fillId="0" borderId="64" xfId="21" applyNumberFormat="1" applyFont="1" applyBorder="1" applyAlignment="1">
      <alignment horizontal="center"/>
    </xf>
    <xf numFmtId="167" fontId="5" fillId="0" borderId="10" xfId="21" applyNumberFormat="1" applyFont="1" applyBorder="1" applyAlignment="1">
      <alignment horizontal="center"/>
    </xf>
    <xf numFmtId="167" fontId="5" fillId="0" borderId="48" xfId="21" applyNumberFormat="1" applyFont="1" applyBorder="1" applyAlignment="1">
      <alignment horizontal="center"/>
    </xf>
    <xf numFmtId="167" fontId="5" fillId="0" borderId="12" xfId="21" applyNumberFormat="1" applyFont="1" applyBorder="1" applyAlignment="1">
      <alignment horizontal="center"/>
    </xf>
    <xf numFmtId="0" fontId="10" fillId="3" borderId="65" xfId="49" applyFont="1" applyFill="1" applyBorder="1" applyAlignment="1">
      <alignment horizontal="center" vertical="center" wrapText="1"/>
      <protection/>
    </xf>
    <xf numFmtId="0" fontId="10" fillId="3" borderId="66" xfId="49" applyFont="1" applyFill="1" applyBorder="1" applyAlignment="1">
      <alignment horizontal="center" vertical="center" wrapText="1"/>
      <protection/>
    </xf>
    <xf numFmtId="0" fontId="10" fillId="3" borderId="67" xfId="49" applyFont="1" applyFill="1" applyBorder="1" applyAlignment="1">
      <alignment horizontal="center" vertical="center" wrapText="1"/>
      <protection/>
    </xf>
    <xf numFmtId="0" fontId="10" fillId="3" borderId="68" xfId="49" applyFont="1" applyFill="1" applyBorder="1" applyAlignment="1">
      <alignment horizontal="center" vertical="center" wrapText="1"/>
      <protection/>
    </xf>
    <xf numFmtId="0" fontId="10" fillId="3" borderId="69" xfId="49" applyFont="1" applyFill="1" applyBorder="1" applyAlignment="1">
      <alignment horizontal="center" vertical="center" wrapText="1"/>
      <protection/>
    </xf>
    <xf numFmtId="0" fontId="10" fillId="3" borderId="70" xfId="49" applyFont="1" applyFill="1" applyBorder="1" applyAlignment="1">
      <alignment horizontal="center" vertical="center" wrapText="1"/>
      <protection/>
    </xf>
    <xf numFmtId="0" fontId="10" fillId="3" borderId="71" xfId="49" applyFont="1" applyFill="1" applyBorder="1" applyAlignment="1">
      <alignment horizontal="center" vertical="center" wrapText="1"/>
      <protection/>
    </xf>
    <xf numFmtId="0" fontId="10" fillId="3" borderId="72" xfId="49" applyFont="1" applyFill="1" applyBorder="1" applyAlignment="1">
      <alignment horizontal="center" vertical="center" wrapText="1"/>
      <protection/>
    </xf>
    <xf numFmtId="0" fontId="10" fillId="3" borderId="56" xfId="49" applyFont="1" applyFill="1" applyBorder="1" applyAlignment="1">
      <alignment horizontal="center" vertical="center" wrapText="1"/>
      <protection/>
    </xf>
    <xf numFmtId="0" fontId="0" fillId="2" borderId="0" xfId="0" applyFill="1" applyAlignment="1">
      <alignment/>
    </xf>
    <xf numFmtId="0" fontId="0" fillId="0" borderId="0" xfId="0" applyAlignment="1">
      <alignment/>
    </xf>
    <xf numFmtId="165" fontId="0" fillId="0" borderId="0" xfId="20" applyFont="1" applyAlignment="1">
      <alignment/>
    </xf>
    <xf numFmtId="0" fontId="13" fillId="3" borderId="73" xfId="50" applyFont="1" applyFill="1" applyBorder="1" applyAlignment="1">
      <alignment horizontal="center" vertical="center" wrapText="1"/>
      <protection/>
    </xf>
    <xf numFmtId="0" fontId="13" fillId="3" borderId="74" xfId="50" applyFont="1" applyFill="1" applyBorder="1" applyAlignment="1">
      <alignment horizontal="center" vertical="center" wrapText="1"/>
      <protection/>
    </xf>
    <xf numFmtId="0" fontId="13" fillId="3" borderId="75" xfId="50" applyFont="1" applyFill="1" applyBorder="1" applyAlignment="1">
      <alignment horizontal="center" vertical="center" wrapText="1"/>
      <protection/>
    </xf>
    <xf numFmtId="0" fontId="6" fillId="3" borderId="41" xfId="49" applyFont="1" applyFill="1" applyBorder="1" applyAlignment="1">
      <alignment horizontal="center" vertical="center" wrapText="1"/>
      <protection/>
    </xf>
    <xf numFmtId="0" fontId="6" fillId="3" borderId="35" xfId="49" applyFont="1" applyFill="1" applyBorder="1" applyAlignment="1">
      <alignment horizontal="center" vertical="center" wrapText="1"/>
      <protection/>
    </xf>
    <xf numFmtId="0" fontId="5" fillId="0" borderId="20" xfId="49" applyFont="1" applyBorder="1" applyAlignment="1">
      <alignment horizontal="left" vertical="top" wrapText="1"/>
      <protection/>
    </xf>
    <xf numFmtId="0" fontId="5" fillId="0" borderId="21" xfId="49" applyFont="1" applyBorder="1" applyAlignment="1">
      <alignment horizontal="left" vertical="top" wrapText="1"/>
      <protection/>
    </xf>
    <xf numFmtId="0" fontId="6" fillId="3" borderId="40" xfId="49" applyFont="1" applyFill="1" applyBorder="1" applyAlignment="1">
      <alignment horizontal="center" vertical="center" wrapText="1"/>
      <protection/>
    </xf>
    <xf numFmtId="0" fontId="6" fillId="3" borderId="34" xfId="49" applyFont="1" applyFill="1" applyBorder="1" applyAlignment="1">
      <alignment horizontal="center" vertical="center" wrapText="1"/>
      <protection/>
    </xf>
    <xf numFmtId="0" fontId="6" fillId="0" borderId="76" xfId="49" applyFont="1" applyBorder="1" applyAlignment="1">
      <alignment horizontal="left" vertical="top" wrapText="1"/>
      <protection/>
    </xf>
    <xf numFmtId="167" fontId="6" fillId="0" borderId="13" xfId="21" applyNumberFormat="1" applyFont="1" applyBorder="1" applyAlignment="1">
      <alignment horizontal="center"/>
    </xf>
    <xf numFmtId="167" fontId="6" fillId="0" borderId="5" xfId="21" applyNumberFormat="1" applyFont="1" applyBorder="1" applyAlignment="1">
      <alignment horizontal="center"/>
    </xf>
    <xf numFmtId="167" fontId="6" fillId="0" borderId="7" xfId="21" applyNumberFormat="1" applyFont="1" applyBorder="1" applyAlignment="1">
      <alignment horizontal="center"/>
    </xf>
    <xf numFmtId="0" fontId="11" fillId="3" borderId="27" xfId="50" applyFont="1" applyFill="1" applyBorder="1" applyAlignment="1">
      <alignment horizontal="center" vertical="center" wrapText="1"/>
      <protection/>
    </xf>
    <xf numFmtId="0" fontId="11" fillId="3" borderId="77" xfId="50" applyFont="1" applyFill="1" applyBorder="1" applyAlignment="1">
      <alignment horizontal="center" vertical="center" wrapText="1"/>
      <protection/>
    </xf>
    <xf numFmtId="0" fontId="11" fillId="3" borderId="38" xfId="50" applyFont="1" applyFill="1" applyBorder="1" applyAlignment="1">
      <alignment horizontal="center" vertical="center" wrapText="1"/>
      <protection/>
    </xf>
    <xf numFmtId="167" fontId="6" fillId="0" borderId="14" xfId="21" applyNumberFormat="1" applyFont="1" applyBorder="1" applyAlignment="1">
      <alignment horizontal="center"/>
    </xf>
    <xf numFmtId="167" fontId="6" fillId="0" borderId="15" xfId="21" applyNumberFormat="1" applyFont="1" applyBorder="1" applyAlignment="1">
      <alignment horizontal="center"/>
    </xf>
    <xf numFmtId="167" fontId="6" fillId="0" borderId="16" xfId="21" applyNumberFormat="1" applyFont="1" applyBorder="1" applyAlignment="1">
      <alignment horizontal="center"/>
    </xf>
    <xf numFmtId="165" fontId="11" fillId="3" borderId="78" xfId="20" applyFont="1" applyFill="1" applyBorder="1" applyAlignment="1">
      <alignment horizontal="center" vertical="center" wrapText="1"/>
    </xf>
    <xf numFmtId="165" fontId="11" fillId="3" borderId="0" xfId="20" applyFont="1" applyFill="1" applyBorder="1" applyAlignment="1">
      <alignment horizontal="center" vertical="center" wrapText="1"/>
    </xf>
    <xf numFmtId="165" fontId="11" fillId="3" borderId="79" xfId="20" applyFont="1" applyFill="1" applyBorder="1" applyAlignment="1">
      <alignment horizontal="center" vertical="center" wrapText="1"/>
    </xf>
    <xf numFmtId="0" fontId="6" fillId="0" borderId="14" xfId="35" applyFont="1" applyBorder="1" applyAlignment="1">
      <alignment vertical="center" wrapText="1"/>
      <protection/>
    </xf>
    <xf numFmtId="166" fontId="5" fillId="2" borderId="15" xfId="20" applyNumberFormat="1" applyFont="1" applyFill="1" applyBorder="1" applyAlignment="1">
      <alignment horizontal="center" vertical="center"/>
    </xf>
    <xf numFmtId="167" fontId="5" fillId="2" borderId="15" xfId="21" applyNumberFormat="1" applyFont="1" applyFill="1" applyBorder="1" applyAlignment="1">
      <alignment horizontal="center" vertical="center"/>
    </xf>
    <xf numFmtId="167" fontId="27" fillId="2" borderId="16" xfId="21" applyNumberFormat="1" applyFont="1" applyFill="1" applyBorder="1" applyAlignment="1">
      <alignment horizontal="center" vertical="center"/>
    </xf>
    <xf numFmtId="0" fontId="5" fillId="2" borderId="10" xfId="36" applyFont="1" applyFill="1" applyBorder="1" applyAlignment="1">
      <alignment horizontal="left" vertical="center" wrapText="1"/>
      <protection/>
    </xf>
    <xf numFmtId="166" fontId="5" fillId="2" borderId="1" xfId="20" applyNumberFormat="1" applyFont="1" applyFill="1" applyBorder="1" applyAlignment="1">
      <alignment horizontal="center" vertical="center"/>
    </xf>
    <xf numFmtId="167" fontId="5" fillId="2" borderId="1" xfId="21" applyNumberFormat="1" applyFont="1" applyFill="1" applyBorder="1" applyAlignment="1">
      <alignment horizontal="center" vertical="center"/>
    </xf>
    <xf numFmtId="167" fontId="27" fillId="2" borderId="11" xfId="21" applyNumberFormat="1" applyFont="1" applyFill="1" applyBorder="1" applyAlignment="1">
      <alignment horizontal="center" vertical="center"/>
    </xf>
    <xf numFmtId="166" fontId="5" fillId="2" borderId="1" xfId="20" applyNumberFormat="1" applyFont="1" applyFill="1" applyBorder="1" applyAlignment="1">
      <alignment horizontal="center" vertical="center" wrapText="1"/>
    </xf>
    <xf numFmtId="0" fontId="5" fillId="2" borderId="12" xfId="36" applyFont="1" applyFill="1" applyBorder="1" applyAlignment="1">
      <alignment horizontal="left" vertical="center" wrapText="1"/>
      <protection/>
    </xf>
    <xf numFmtId="166" fontId="5" fillId="2" borderId="8" xfId="20" applyNumberFormat="1" applyFont="1" applyFill="1" applyBorder="1" applyAlignment="1">
      <alignment horizontal="center" vertical="center"/>
    </xf>
    <xf numFmtId="167" fontId="5" fillId="2" borderId="8" xfId="21" applyNumberFormat="1" applyFont="1" applyFill="1" applyBorder="1" applyAlignment="1">
      <alignment horizontal="center" vertical="center"/>
    </xf>
    <xf numFmtId="167" fontId="27" fillId="2" borderId="9" xfId="21" applyNumberFormat="1" applyFont="1" applyFill="1" applyBorder="1" applyAlignment="1">
      <alignment horizontal="center" vertical="center"/>
    </xf>
    <xf numFmtId="0" fontId="6" fillId="0" borderId="5" xfId="37" applyFont="1" applyBorder="1" applyAlignment="1">
      <alignment horizontal="left" vertical="center" wrapText="1"/>
      <protection/>
    </xf>
    <xf numFmtId="166" fontId="6" fillId="0" borderId="5" xfId="20" applyNumberFormat="1" applyFont="1" applyBorder="1" applyAlignment="1">
      <alignment horizontal="right" vertical="center"/>
    </xf>
    <xf numFmtId="167" fontId="6" fillId="0" borderId="5" xfId="21" applyNumberFormat="1" applyFont="1" applyBorder="1" applyAlignment="1">
      <alignment horizontal="right" vertical="center"/>
    </xf>
    <xf numFmtId="167" fontId="6" fillId="0" borderId="5" xfId="21" applyNumberFormat="1" applyFont="1" applyBorder="1" applyAlignment="1">
      <alignment horizontal="right" vertical="center" wrapText="1"/>
    </xf>
    <xf numFmtId="0" fontId="5" fillId="0" borderId="1" xfId="37" applyFont="1" applyBorder="1" applyAlignment="1">
      <alignment horizontal="left" vertical="center" wrapText="1"/>
      <protection/>
    </xf>
    <xf numFmtId="166" fontId="5" fillId="0" borderId="1" xfId="20" applyNumberFormat="1" applyFont="1" applyBorder="1" applyAlignment="1">
      <alignment horizontal="right" vertical="center"/>
    </xf>
    <xf numFmtId="167" fontId="5" fillId="0" borderId="1" xfId="21" applyNumberFormat="1" applyFont="1" applyBorder="1" applyAlignment="1">
      <alignment horizontal="right" vertical="center"/>
    </xf>
    <xf numFmtId="167" fontId="5" fillId="0" borderId="1" xfId="21" applyNumberFormat="1" applyFont="1" applyBorder="1" applyAlignment="1">
      <alignment horizontal="right" vertical="center" wrapText="1"/>
    </xf>
    <xf numFmtId="166" fontId="5" fillId="0" borderId="1" xfId="20" applyNumberFormat="1" applyFont="1" applyBorder="1" applyAlignment="1">
      <alignment horizontal="right" vertical="center" wrapText="1"/>
    </xf>
    <xf numFmtId="165" fontId="11" fillId="3" borderId="44" xfId="20" applyFont="1" applyFill="1" applyBorder="1" applyAlignment="1">
      <alignment horizontal="center" vertical="center" wrapText="1"/>
    </xf>
    <xf numFmtId="165" fontId="11" fillId="3" borderId="37" xfId="20" applyFont="1" applyFill="1" applyBorder="1" applyAlignment="1">
      <alignment horizontal="center" vertical="center" wrapText="1"/>
    </xf>
    <xf numFmtId="165" fontId="11" fillId="3" borderId="12" xfId="20" applyFont="1" applyFill="1" applyBorder="1" applyAlignment="1">
      <alignment horizontal="center" vertical="center" wrapText="1"/>
    </xf>
    <xf numFmtId="0" fontId="6" fillId="0" borderId="14" xfId="37" applyFont="1" applyBorder="1" applyAlignment="1">
      <alignment horizontal="left" vertical="center" wrapText="1"/>
      <protection/>
    </xf>
    <xf numFmtId="0" fontId="5" fillId="0" borderId="10" xfId="38" applyFont="1" applyBorder="1" applyAlignment="1">
      <alignment horizontal="left" vertical="top" wrapText="1"/>
      <protection/>
    </xf>
    <xf numFmtId="165" fontId="5" fillId="0" borderId="1" xfId="20" applyFont="1" applyBorder="1" applyAlignment="1">
      <alignment horizontal="left" vertical="top" wrapText="1"/>
    </xf>
    <xf numFmtId="169" fontId="5" fillId="0" borderId="1" xfId="38" applyNumberFormat="1" applyFont="1" applyBorder="1" applyAlignment="1">
      <alignment horizontal="right" vertical="top"/>
      <protection/>
    </xf>
    <xf numFmtId="0" fontId="5" fillId="0" borderId="1" xfId="38" applyFont="1" applyBorder="1" applyAlignment="1">
      <alignment horizontal="right" vertical="top" wrapText="1"/>
      <protection/>
    </xf>
    <xf numFmtId="3" fontId="33" fillId="3" borderId="27" xfId="0" applyNumberFormat="1" applyFont="1" applyFill="1" applyBorder="1" applyAlignment="1">
      <alignment horizontal="center" vertical="center" wrapText="1"/>
    </xf>
    <xf numFmtId="0" fontId="5" fillId="0" borderId="1" xfId="38" applyFont="1" applyBorder="1" applyAlignment="1">
      <alignment horizontal="left" vertical="center" wrapText="1"/>
      <protection/>
    </xf>
    <xf numFmtId="43" fontId="16" fillId="0" borderId="1" xfId="20" applyNumberFormat="1" applyFont="1" applyFill="1" applyBorder="1" applyAlignment="1">
      <alignment horizontal="right" vertical="center"/>
    </xf>
    <xf numFmtId="167" fontId="16" fillId="0" borderId="1" xfId="21" applyNumberFormat="1" applyFont="1" applyFill="1" applyBorder="1" applyAlignment="1">
      <alignment horizontal="right" vertical="center"/>
    </xf>
    <xf numFmtId="0" fontId="5" fillId="0" borderId="5" xfId="38" applyFont="1" applyBorder="1" applyAlignment="1">
      <alignment horizontal="left" vertical="center" wrapText="1"/>
      <protection/>
    </xf>
    <xf numFmtId="167" fontId="16" fillId="0" borderId="5" xfId="21" applyNumberFormat="1" applyFont="1" applyFill="1" applyBorder="1" applyAlignment="1">
      <alignment horizontal="right" vertical="center"/>
    </xf>
    <xf numFmtId="168" fontId="16" fillId="0" borderId="1" xfId="20" applyNumberFormat="1" applyFont="1" applyFill="1" applyBorder="1" applyAlignment="1">
      <alignment horizontal="right" vertical="center"/>
    </xf>
    <xf numFmtId="0" fontId="16" fillId="3" borderId="1" xfId="0" applyFont="1" applyFill="1" applyBorder="1" applyAlignment="1">
      <alignment vertical="center" wrapText="1"/>
    </xf>
    <xf numFmtId="171" fontId="16" fillId="2" borderId="1" xfId="40" applyNumberFormat="1" applyFont="1" applyFill="1" applyBorder="1" applyAlignment="1">
      <alignment horizontal="right" vertical="center"/>
      <protection/>
    </xf>
    <xf numFmtId="3" fontId="14" fillId="3" borderId="1" xfId="0" applyNumberFormat="1" applyFont="1" applyFill="1" applyBorder="1" applyAlignment="1">
      <alignment horizontal="center" vertical="center" wrapText="1"/>
    </xf>
    <xf numFmtId="0" fontId="16" fillId="2" borderId="1" xfId="0" applyFont="1" applyFill="1" applyBorder="1" applyAlignment="1">
      <alignment vertical="center" wrapText="1"/>
    </xf>
    <xf numFmtId="3" fontId="16" fillId="2" borderId="1" xfId="40" applyNumberFormat="1" applyFont="1" applyFill="1" applyBorder="1" applyAlignment="1">
      <alignment horizontal="right" vertical="center"/>
      <protection/>
    </xf>
    <xf numFmtId="167" fontId="16" fillId="2" borderId="1" xfId="21" applyNumberFormat="1" applyFont="1" applyFill="1" applyBorder="1" applyAlignment="1">
      <alignment horizontal="right" vertical="center"/>
    </xf>
    <xf numFmtId="3" fontId="16" fillId="0" borderId="1" xfId="0" applyNumberFormat="1" applyFont="1" applyFill="1" applyBorder="1" applyAlignment="1">
      <alignment horizontal="center" vertical="center" wrapText="1"/>
    </xf>
    <xf numFmtId="3" fontId="16" fillId="0" borderId="1" xfId="40" applyNumberFormat="1" applyFont="1" applyFill="1" applyBorder="1" applyAlignment="1">
      <alignment horizontal="right" vertical="center"/>
      <protection/>
    </xf>
    <xf numFmtId="3" fontId="36" fillId="3" borderId="1" xfId="0" applyNumberFormat="1" applyFont="1" applyFill="1" applyBorder="1" applyAlignment="1">
      <alignment horizontal="center" vertical="center" wrapText="1"/>
    </xf>
    <xf numFmtId="3" fontId="16" fillId="0" borderId="5" xfId="0" applyNumberFormat="1" applyFont="1" applyFill="1" applyBorder="1" applyAlignment="1">
      <alignment horizontal="center" vertical="center" wrapText="1"/>
    </xf>
    <xf numFmtId="3" fontId="16" fillId="0" borderId="5" xfId="40" applyNumberFormat="1" applyFont="1" applyFill="1" applyBorder="1" applyAlignment="1">
      <alignment horizontal="right" vertical="center"/>
      <protection/>
    </xf>
    <xf numFmtId="3" fontId="14" fillId="3" borderId="8" xfId="0" applyNumberFormat="1" applyFont="1" applyFill="1" applyBorder="1" applyAlignment="1">
      <alignment horizontal="center" vertical="center" wrapText="1"/>
    </xf>
    <xf numFmtId="3" fontId="14" fillId="3" borderId="9" xfId="0" applyNumberFormat="1" applyFont="1" applyFill="1" applyBorder="1" applyAlignment="1">
      <alignment horizontal="center" vertical="center" wrapText="1"/>
    </xf>
    <xf numFmtId="3" fontId="14" fillId="3" borderId="19" xfId="0" applyNumberFormat="1" applyFont="1" applyFill="1" applyBorder="1" applyAlignment="1">
      <alignment horizontal="center" vertical="center" wrapText="1"/>
    </xf>
    <xf numFmtId="3" fontId="14" fillId="3" borderId="12" xfId="0" applyNumberFormat="1" applyFont="1" applyFill="1" applyBorder="1" applyAlignment="1">
      <alignment horizontal="center" vertical="center" wrapText="1"/>
    </xf>
    <xf numFmtId="3" fontId="16" fillId="0" borderId="80" xfId="0" applyNumberFormat="1" applyFont="1" applyFill="1" applyBorder="1" applyAlignment="1">
      <alignment horizontal="left" vertical="center" wrapText="1"/>
    </xf>
    <xf numFmtId="3" fontId="16" fillId="0" borderId="2" xfId="0" applyNumberFormat="1" applyFont="1" applyFill="1" applyBorder="1" applyAlignment="1">
      <alignment horizontal="left" vertical="center" wrapText="1"/>
    </xf>
    <xf numFmtId="3" fontId="16" fillId="0" borderId="5" xfId="40" applyNumberFormat="1" applyFont="1" applyFill="1" applyBorder="1" applyAlignment="1">
      <alignment horizontal="center" vertical="center"/>
      <protection/>
    </xf>
    <xf numFmtId="167" fontId="16" fillId="0" borderId="5" xfId="21" applyNumberFormat="1" applyFont="1" applyFill="1" applyBorder="1" applyAlignment="1">
      <alignment horizontal="center" vertical="center"/>
    </xf>
    <xf numFmtId="3" fontId="16" fillId="0" borderId="1" xfId="40" applyNumberFormat="1" applyFont="1" applyFill="1" applyBorder="1" applyAlignment="1">
      <alignment horizontal="center" vertical="center"/>
      <protection/>
    </xf>
    <xf numFmtId="167" fontId="16" fillId="0" borderId="1" xfId="21" applyNumberFormat="1" applyFont="1" applyFill="1" applyBorder="1" applyAlignment="1">
      <alignment horizontal="center" vertical="center"/>
    </xf>
    <xf numFmtId="3" fontId="14" fillId="3" borderId="2" xfId="0" applyNumberFormat="1" applyFont="1" applyFill="1" applyBorder="1" applyAlignment="1">
      <alignment horizontal="center" vertical="center" wrapText="1"/>
    </xf>
    <xf numFmtId="0" fontId="16" fillId="4" borderId="1" xfId="0" applyFont="1" applyFill="1" applyBorder="1" applyAlignment="1">
      <alignment vertical="center" wrapText="1"/>
    </xf>
    <xf numFmtId="0" fontId="16" fillId="0" borderId="1" xfId="38" applyFont="1" applyBorder="1" applyAlignment="1">
      <alignment horizontal="left" vertical="center" wrapText="1"/>
      <protection/>
    </xf>
    <xf numFmtId="0" fontId="11" fillId="0" borderId="1" xfId="26" applyFont="1" applyBorder="1" applyAlignment="1">
      <alignment horizontal="left" vertical="center" wrapText="1"/>
      <protection/>
    </xf>
    <xf numFmtId="0" fontId="12" fillId="0" borderId="0" xfId="26" applyFont="1" applyBorder="1" applyAlignment="1">
      <alignment horizontal="left" vertical="top" wrapText="1"/>
      <protection/>
    </xf>
    <xf numFmtId="0" fontId="10" fillId="0" borderId="5" xfId="33" applyFont="1" applyBorder="1" applyAlignment="1">
      <alignment horizontal="left" vertical="center" wrapText="1"/>
      <protection/>
    </xf>
    <xf numFmtId="0" fontId="2" fillId="0" borderId="1" xfId="33" applyFont="1" applyBorder="1" applyAlignment="1">
      <alignment horizontal="left" vertical="center" wrapText="1"/>
      <protection/>
    </xf>
    <xf numFmtId="43" fontId="12" fillId="0" borderId="0" xfId="20" applyNumberFormat="1" applyFont="1" applyFill="1" applyBorder="1" applyAlignment="1">
      <alignment horizontal="center" vertical="center"/>
    </xf>
    <xf numFmtId="0" fontId="14" fillId="0" borderId="5" xfId="26" applyFont="1" applyBorder="1" applyAlignment="1">
      <alignment horizontal="left" vertical="center" wrapText="1"/>
      <protection/>
    </xf>
    <xf numFmtId="0" fontId="6" fillId="0" borderId="14" xfId="49" applyFont="1" applyBorder="1" applyAlignment="1">
      <alignment horizontal="left" vertical="top" wrapText="1"/>
      <protection/>
    </xf>
    <xf numFmtId="0" fontId="10" fillId="0" borderId="14" xfId="49" applyFont="1" applyBorder="1" applyAlignment="1">
      <alignment horizontal="left" vertical="top" wrapText="1"/>
      <protection/>
    </xf>
    <xf numFmtId="0" fontId="10" fillId="0" borderId="76" xfId="49" applyFont="1" applyBorder="1" applyAlignment="1">
      <alignment horizontal="left" vertical="top" wrapText="1"/>
      <protection/>
    </xf>
    <xf numFmtId="167" fontId="12" fillId="0" borderId="0" xfId="21" applyNumberFormat="1" applyFont="1" applyFill="1" applyBorder="1" applyAlignment="1">
      <alignment horizontal="center" vertical="center"/>
    </xf>
    <xf numFmtId="0" fontId="6" fillId="0" borderId="1" xfId="38" applyFont="1" applyBorder="1" applyAlignment="1">
      <alignment horizontal="left" vertical="center" wrapText="1"/>
      <protection/>
    </xf>
    <xf numFmtId="0" fontId="14" fillId="0" borderId="1" xfId="38" applyFont="1" applyBorder="1" applyAlignment="1">
      <alignment horizontal="left" vertical="center" wrapText="1"/>
      <protection/>
    </xf>
    <xf numFmtId="0" fontId="14" fillId="2" borderId="1" xfId="0" applyFont="1" applyFill="1" applyBorder="1" applyAlignment="1">
      <alignment vertical="center" wrapText="1"/>
    </xf>
    <xf numFmtId="165" fontId="11" fillId="3" borderId="43" xfId="20" applyFont="1" applyFill="1" applyBorder="1" applyAlignment="1">
      <alignment horizontal="center" vertical="center" wrapText="1"/>
    </xf>
    <xf numFmtId="0" fontId="31" fillId="0" borderId="0" xfId="52" applyFont="1" applyBorder="1" applyAlignment="1">
      <alignment vertical="center" wrapText="1"/>
      <protection/>
    </xf>
    <xf numFmtId="165" fontId="0" fillId="2" borderId="0" xfId="20" applyFont="1" applyFill="1"/>
    <xf numFmtId="0" fontId="31" fillId="0" borderId="0" xfId="43" applyFont="1" applyBorder="1" applyAlignment="1">
      <alignment vertical="center" wrapText="1"/>
      <protection/>
    </xf>
    <xf numFmtId="0" fontId="31" fillId="0" borderId="0" xfId="53" applyFont="1" applyBorder="1" applyAlignment="1">
      <alignment vertical="center" wrapText="1"/>
      <protection/>
    </xf>
    <xf numFmtId="165" fontId="10" fillId="0" borderId="14" xfId="20" applyFont="1" applyBorder="1" applyAlignment="1">
      <alignment horizontal="left" vertical="top" wrapText="1"/>
    </xf>
    <xf numFmtId="165" fontId="10" fillId="0" borderId="15" xfId="20" applyFont="1" applyBorder="1" applyAlignment="1">
      <alignment horizontal="right" vertical="center"/>
    </xf>
    <xf numFmtId="165" fontId="10" fillId="0" borderId="16" xfId="20" applyFont="1" applyBorder="1" applyAlignment="1">
      <alignment horizontal="right" vertical="center"/>
    </xf>
    <xf numFmtId="165" fontId="11" fillId="3" borderId="79" xfId="20" applyFont="1" applyFill="1" applyBorder="1" applyAlignment="1">
      <alignment horizontal="center" vertical="center" wrapText="1"/>
    </xf>
    <xf numFmtId="3" fontId="14" fillId="3" borderId="2" xfId="0" applyNumberFormat="1" applyFont="1" applyFill="1" applyBorder="1" applyAlignment="1">
      <alignment horizontal="center" vertical="center" wrapText="1"/>
    </xf>
    <xf numFmtId="43" fontId="14" fillId="0" borderId="81" xfId="20" applyNumberFormat="1" applyFont="1" applyFill="1" applyBorder="1" applyAlignment="1">
      <alignment horizontal="right" vertical="top"/>
    </xf>
    <xf numFmtId="43" fontId="16" fillId="0" borderId="64" xfId="20" applyNumberFormat="1" applyFont="1" applyFill="1" applyBorder="1" applyAlignment="1">
      <alignment horizontal="right" vertical="top"/>
    </xf>
    <xf numFmtId="43" fontId="14" fillId="0" borderId="14" xfId="20" applyNumberFormat="1" applyFont="1" applyFill="1" applyBorder="1" applyAlignment="1">
      <alignment horizontal="right" vertical="top"/>
    </xf>
    <xf numFmtId="9" fontId="14" fillId="0" borderId="16" xfId="21" applyNumberFormat="1" applyFont="1" applyFill="1" applyBorder="1" applyAlignment="1">
      <alignment horizontal="right" vertical="top"/>
    </xf>
    <xf numFmtId="167" fontId="16" fillId="0" borderId="8" xfId="21" applyNumberFormat="1" applyFont="1" applyFill="1" applyBorder="1" applyAlignment="1">
      <alignment horizontal="right" vertical="top"/>
    </xf>
    <xf numFmtId="0" fontId="3" fillId="0" borderId="0" xfId="54" applyFont="1" applyBorder="1" applyAlignment="1">
      <alignment vertical="center" wrapText="1"/>
      <protection/>
    </xf>
    <xf numFmtId="0" fontId="3" fillId="0" borderId="0" xfId="55" applyFont="1" applyBorder="1" applyAlignment="1">
      <alignment vertical="center" wrapText="1"/>
      <protection/>
    </xf>
    <xf numFmtId="0" fontId="2" fillId="0" borderId="0" xfId="56" applyFont="1" applyBorder="1" applyAlignment="1">
      <alignment wrapText="1"/>
      <protection/>
    </xf>
    <xf numFmtId="0" fontId="3" fillId="0" borderId="0" xfId="57" applyFont="1" applyBorder="1" applyAlignment="1">
      <alignment vertical="center" wrapText="1"/>
      <protection/>
    </xf>
    <xf numFmtId="172" fontId="16" fillId="0" borderId="1" xfId="20" applyNumberFormat="1" applyFont="1" applyFill="1" applyBorder="1" applyAlignment="1">
      <alignment horizontal="right" vertical="center"/>
    </xf>
    <xf numFmtId="0" fontId="3" fillId="0" borderId="0" xfId="44" applyFont="1" applyBorder="1" applyAlignment="1">
      <alignment vertical="center" wrapText="1"/>
      <protection/>
    </xf>
    <xf numFmtId="0" fontId="1" fillId="0" borderId="0" xfId="58">
      <alignment/>
      <protection/>
    </xf>
    <xf numFmtId="0" fontId="3" fillId="0" borderId="0" xfId="58" applyFont="1" applyBorder="1" applyAlignment="1">
      <alignment vertical="center" wrapText="1"/>
      <protection/>
    </xf>
    <xf numFmtId="0" fontId="11" fillId="3" borderId="77" xfId="50" applyFont="1" applyFill="1" applyBorder="1" applyAlignment="1">
      <alignment horizontal="center" vertical="center" wrapText="1"/>
      <protection/>
    </xf>
    <xf numFmtId="43" fontId="11" fillId="0" borderId="1" xfId="20" applyNumberFormat="1" applyFont="1" applyFill="1" applyBorder="1" applyAlignment="1">
      <alignment horizontal="right" vertical="center"/>
    </xf>
    <xf numFmtId="167" fontId="11" fillId="0" borderId="1" xfId="21" applyNumberFormat="1" applyFont="1" applyBorder="1" applyAlignment="1">
      <alignment vertical="center"/>
    </xf>
    <xf numFmtId="0" fontId="11" fillId="0" borderId="4" xfId="26" applyFont="1" applyBorder="1" applyAlignment="1">
      <alignment horizontal="left" vertical="center" wrapText="1"/>
      <protection/>
    </xf>
    <xf numFmtId="43" fontId="11" fillId="0" borderId="3" xfId="20" applyNumberFormat="1" applyFont="1" applyFill="1" applyBorder="1" applyAlignment="1">
      <alignment horizontal="right" vertical="center"/>
    </xf>
    <xf numFmtId="43" fontId="14" fillId="0" borderId="5" xfId="20" applyNumberFormat="1" applyFont="1" applyFill="1" applyBorder="1" applyAlignment="1">
      <alignment horizontal="center" vertical="center"/>
    </xf>
    <xf numFmtId="0" fontId="21" fillId="2" borderId="0" xfId="0" applyFont="1" applyFill="1" applyAlignment="1">
      <alignment horizontal="center" vertical="center"/>
    </xf>
    <xf numFmtId="0" fontId="6" fillId="3" borderId="82" xfId="49" applyFont="1" applyFill="1" applyBorder="1" applyAlignment="1">
      <alignment horizontal="center" vertical="center" wrapText="1"/>
      <protection/>
    </xf>
    <xf numFmtId="165" fontId="6" fillId="0" borderId="15" xfId="38" applyNumberFormat="1" applyFont="1" applyBorder="1" applyAlignment="1">
      <alignment horizontal="left" vertical="top" wrapText="1"/>
      <protection/>
    </xf>
    <xf numFmtId="169" fontId="6" fillId="0" borderId="15" xfId="38" applyNumberFormat="1" applyFont="1" applyBorder="1" applyAlignment="1">
      <alignment horizontal="right" vertical="top"/>
      <protection/>
    </xf>
    <xf numFmtId="43" fontId="16" fillId="0" borderId="10" xfId="20" applyNumberFormat="1" applyFont="1" applyFill="1" applyBorder="1" applyAlignment="1">
      <alignment horizontal="right" vertical="top"/>
    </xf>
    <xf numFmtId="167" fontId="16" fillId="0" borderId="1" xfId="21" applyNumberFormat="1" applyFont="1" applyFill="1" applyBorder="1" applyAlignment="1">
      <alignment horizontal="right" vertical="top"/>
    </xf>
    <xf numFmtId="9" fontId="16" fillId="0" borderId="11" xfId="21" applyNumberFormat="1" applyFont="1" applyFill="1" applyBorder="1" applyAlignment="1">
      <alignment horizontal="right" vertical="top"/>
    </xf>
    <xf numFmtId="43" fontId="16" fillId="0" borderId="12" xfId="20" applyNumberFormat="1" applyFont="1" applyFill="1" applyBorder="1" applyAlignment="1">
      <alignment horizontal="right" vertical="top"/>
    </xf>
    <xf numFmtId="43" fontId="16" fillId="0" borderId="8" xfId="20" applyNumberFormat="1" applyFont="1" applyFill="1" applyBorder="1" applyAlignment="1">
      <alignment horizontal="right" vertical="top"/>
    </xf>
    <xf numFmtId="9" fontId="16" fillId="0" borderId="9" xfId="21" applyNumberFormat="1" applyFont="1" applyFill="1" applyBorder="1" applyAlignment="1">
      <alignment horizontal="right" vertical="top"/>
    </xf>
    <xf numFmtId="167" fontId="10" fillId="0" borderId="15" xfId="21" applyNumberFormat="1" applyFont="1" applyBorder="1" applyAlignment="1">
      <alignment horizontal="center"/>
    </xf>
    <xf numFmtId="167" fontId="10" fillId="0" borderId="16" xfId="21" applyNumberFormat="1" applyFont="1" applyBorder="1" applyAlignment="1">
      <alignment horizontal="center"/>
    </xf>
    <xf numFmtId="167" fontId="6" fillId="0" borderId="81" xfId="21" applyNumberFormat="1" applyFont="1" applyBorder="1" applyAlignment="1">
      <alignment horizontal="center"/>
    </xf>
    <xf numFmtId="0" fontId="10" fillId="0" borderId="83" xfId="49" applyFont="1" applyBorder="1" applyAlignment="1">
      <alignment horizontal="left" vertical="top" wrapText="1"/>
      <protection/>
    </xf>
    <xf numFmtId="167" fontId="2" fillId="0" borderId="13" xfId="21" applyNumberFormat="1" applyFont="1" applyBorder="1" applyAlignment="1">
      <alignment horizontal="center"/>
    </xf>
    <xf numFmtId="167" fontId="2" fillId="0" borderId="5" xfId="21" applyNumberFormat="1" applyFont="1" applyBorder="1" applyAlignment="1">
      <alignment horizontal="center"/>
    </xf>
    <xf numFmtId="0" fontId="10" fillId="3" borderId="41" xfId="49" applyFont="1" applyFill="1" applyBorder="1" applyAlignment="1">
      <alignment horizontal="center" vertical="center" wrapText="1"/>
      <protection/>
    </xf>
    <xf numFmtId="0" fontId="10" fillId="3" borderId="35" xfId="49" applyFont="1" applyFill="1" applyBorder="1" applyAlignment="1">
      <alignment horizontal="center" vertical="center" wrapText="1"/>
      <protection/>
    </xf>
    <xf numFmtId="0" fontId="10" fillId="3" borderId="40" xfId="49" applyFont="1" applyFill="1" applyBorder="1" applyAlignment="1">
      <alignment horizontal="center" vertical="center" wrapText="1"/>
      <protection/>
    </xf>
    <xf numFmtId="0" fontId="13" fillId="3" borderId="77" xfId="50" applyFont="1" applyFill="1" applyBorder="1" applyAlignment="1">
      <alignment horizontal="center" vertical="center" wrapText="1"/>
      <protection/>
    </xf>
    <xf numFmtId="0" fontId="10" fillId="3" borderId="34" xfId="49" applyFont="1" applyFill="1" applyBorder="1" applyAlignment="1">
      <alignment horizontal="center" vertical="center" wrapText="1"/>
      <protection/>
    </xf>
    <xf numFmtId="0" fontId="31" fillId="0" borderId="0" xfId="59" applyFont="1" applyBorder="1" applyAlignment="1">
      <alignment vertical="center" wrapText="1"/>
      <protection/>
    </xf>
    <xf numFmtId="0" fontId="21" fillId="2" borderId="0" xfId="0" applyFont="1" applyFill="1" applyAlignment="1">
      <alignment horizontal="left" vertical="center"/>
    </xf>
    <xf numFmtId="165" fontId="11" fillId="3" borderId="44" xfId="20" applyFont="1" applyFill="1" applyBorder="1" applyAlignment="1">
      <alignment horizontal="center" vertical="center" wrapText="1"/>
    </xf>
    <xf numFmtId="165" fontId="11" fillId="3" borderId="41" xfId="20" applyFont="1" applyFill="1" applyBorder="1" applyAlignment="1">
      <alignment horizontal="center" vertical="center" wrapText="1"/>
    </xf>
    <xf numFmtId="0" fontId="11" fillId="3" borderId="84" xfId="0" applyFont="1" applyFill="1" applyBorder="1" applyAlignment="1">
      <alignment horizontal="center" vertical="center" wrapText="1"/>
    </xf>
    <xf numFmtId="0" fontId="11" fillId="3" borderId="85" xfId="0" applyFont="1" applyFill="1" applyBorder="1" applyAlignment="1">
      <alignment horizontal="center" vertical="center" wrapText="1"/>
    </xf>
    <xf numFmtId="0" fontId="11" fillId="3" borderId="86" xfId="0" applyFont="1" applyFill="1" applyBorder="1" applyAlignment="1">
      <alignment horizontal="center" vertical="center" wrapText="1"/>
    </xf>
    <xf numFmtId="0" fontId="5" fillId="0" borderId="0" xfId="22" applyFont="1" applyAlignment="1">
      <alignment horizontal="left" wrapText="1"/>
      <protection/>
    </xf>
    <xf numFmtId="0" fontId="3" fillId="0" borderId="0" xfId="22" applyFont="1" applyAlignment="1">
      <alignment horizontal="center" vertical="center" wrapText="1"/>
      <protection/>
    </xf>
    <xf numFmtId="0" fontId="5" fillId="2" borderId="0" xfId="22" applyFont="1" applyFill="1" applyAlignment="1">
      <alignment horizontal="left" wrapText="1"/>
      <protection/>
    </xf>
    <xf numFmtId="165" fontId="13" fillId="3" borderId="79" xfId="20" applyFont="1" applyFill="1" applyBorder="1" applyAlignment="1">
      <alignment horizontal="center" vertical="center" wrapText="1"/>
    </xf>
    <xf numFmtId="165" fontId="13" fillId="3" borderId="82" xfId="20" applyFont="1" applyFill="1" applyBorder="1" applyAlignment="1">
      <alignment horizontal="center" vertical="center" wrapText="1"/>
    </xf>
    <xf numFmtId="165" fontId="11" fillId="3" borderId="87" xfId="20" applyFont="1" applyFill="1" applyBorder="1" applyAlignment="1">
      <alignment horizontal="center" vertical="center" wrapText="1"/>
    </xf>
    <xf numFmtId="165" fontId="11" fillId="3" borderId="88" xfId="20" applyFont="1" applyFill="1" applyBorder="1" applyAlignment="1">
      <alignment horizontal="center" vertical="center" wrapText="1"/>
    </xf>
    <xf numFmtId="165" fontId="11" fillId="3" borderId="43" xfId="20" applyFont="1" applyFill="1" applyBorder="1" applyAlignment="1">
      <alignment horizontal="center" vertical="center" wrapText="1"/>
    </xf>
    <xf numFmtId="165" fontId="11" fillId="3" borderId="14" xfId="20" applyFont="1" applyFill="1" applyBorder="1" applyAlignment="1">
      <alignment horizontal="center" vertical="center" wrapText="1"/>
    </xf>
    <xf numFmtId="165" fontId="11" fillId="3" borderId="16" xfId="20" applyFont="1" applyFill="1" applyBorder="1" applyAlignment="1">
      <alignment horizontal="center" vertical="center" wrapText="1"/>
    </xf>
    <xf numFmtId="0" fontId="2" fillId="0" borderId="0" xfId="23" applyFont="1" applyAlignment="1">
      <alignment horizontal="left" vertical="top" wrapText="1"/>
      <protection/>
    </xf>
    <xf numFmtId="165" fontId="11" fillId="3" borderId="76" xfId="20" applyFont="1" applyFill="1" applyBorder="1" applyAlignment="1">
      <alignment horizontal="center" vertical="center" wrapText="1"/>
    </xf>
    <xf numFmtId="165" fontId="11" fillId="3" borderId="20" xfId="20" applyFont="1" applyFill="1" applyBorder="1" applyAlignment="1">
      <alignment horizontal="center" vertical="center" wrapText="1"/>
    </xf>
    <xf numFmtId="165" fontId="11" fillId="3" borderId="21" xfId="20" applyFont="1" applyFill="1" applyBorder="1" applyAlignment="1">
      <alignment horizontal="center" vertical="center" wrapText="1"/>
    </xf>
    <xf numFmtId="0" fontId="2" fillId="0" borderId="0" xfId="24" applyFont="1" applyAlignment="1">
      <alignment horizontal="left" vertical="top" wrapText="1"/>
      <protection/>
    </xf>
    <xf numFmtId="0" fontId="2" fillId="0" borderId="0" xfId="24" applyFont="1" applyAlignment="1">
      <alignment horizontal="left" vertical="top" wrapText="1"/>
      <protection/>
    </xf>
    <xf numFmtId="165" fontId="11" fillId="3" borderId="79" xfId="20" applyFont="1" applyFill="1" applyBorder="1" applyAlignment="1">
      <alignment horizontal="center" vertical="center" wrapText="1"/>
    </xf>
    <xf numFmtId="165" fontId="11" fillId="3" borderId="82" xfId="20" applyFont="1" applyFill="1" applyBorder="1" applyAlignment="1">
      <alignment horizontal="center" vertical="center" wrapText="1"/>
    </xf>
    <xf numFmtId="0" fontId="12" fillId="2" borderId="1" xfId="30" applyFont="1" applyFill="1" applyBorder="1" applyAlignment="1">
      <alignment horizontal="left" vertical="center"/>
      <protection/>
    </xf>
    <xf numFmtId="0" fontId="24" fillId="2" borderId="0" xfId="30" applyFont="1" applyFill="1" applyAlignment="1">
      <alignment horizontal="left"/>
      <protection/>
    </xf>
    <xf numFmtId="0" fontId="11" fillId="3" borderId="14" xfId="30" applyFont="1" applyFill="1" applyBorder="1" applyAlignment="1">
      <alignment horizontal="center" vertical="center" wrapText="1"/>
      <protection/>
    </xf>
    <xf numFmtId="0" fontId="11" fillId="3" borderId="15" xfId="30" applyFont="1" applyFill="1" applyBorder="1" applyAlignment="1">
      <alignment horizontal="center" vertical="center" wrapText="1"/>
      <protection/>
    </xf>
    <xf numFmtId="0" fontId="11" fillId="3" borderId="16" xfId="30" applyFont="1" applyFill="1" applyBorder="1" applyAlignment="1">
      <alignment horizontal="center" vertical="center" wrapText="1"/>
      <protection/>
    </xf>
    <xf numFmtId="0" fontId="11" fillId="3" borderId="89" xfId="30" applyFont="1" applyFill="1" applyBorder="1" applyAlignment="1">
      <alignment horizontal="center" vertical="center"/>
      <protection/>
    </xf>
    <xf numFmtId="0" fontId="11" fillId="3" borderId="25" xfId="30" applyFont="1" applyFill="1" applyBorder="1" applyAlignment="1">
      <alignment horizontal="center" vertical="center"/>
      <protection/>
    </xf>
    <xf numFmtId="0" fontId="11" fillId="3" borderId="90" xfId="30" applyFont="1" applyFill="1" applyBorder="1" applyAlignment="1">
      <alignment horizontal="center" vertical="center"/>
      <protection/>
    </xf>
    <xf numFmtId="0" fontId="11" fillId="3" borderId="24" xfId="30" applyFont="1" applyFill="1" applyBorder="1" applyAlignment="1">
      <alignment horizontal="center" vertical="center"/>
      <protection/>
    </xf>
    <xf numFmtId="0" fontId="12" fillId="2" borderId="1" xfId="30" applyFont="1" applyFill="1" applyBorder="1" applyAlignment="1">
      <alignment horizontal="left" vertical="center" wrapText="1"/>
      <protection/>
    </xf>
    <xf numFmtId="0" fontId="11" fillId="0" borderId="13" xfId="30" applyFont="1" applyBorder="1" applyAlignment="1">
      <alignment horizontal="left" vertical="center"/>
      <protection/>
    </xf>
    <xf numFmtId="0" fontId="11" fillId="0" borderId="12" xfId="30" applyFont="1" applyBorder="1" applyAlignment="1">
      <alignment horizontal="left" vertical="center"/>
      <protection/>
    </xf>
    <xf numFmtId="165" fontId="11" fillId="3" borderId="17" xfId="20" applyFont="1" applyFill="1" applyBorder="1" applyAlignment="1">
      <alignment horizontal="center" vertical="center" wrapText="1"/>
    </xf>
    <xf numFmtId="165" fontId="11" fillId="3" borderId="15" xfId="20" applyFont="1" applyFill="1" applyBorder="1" applyAlignment="1">
      <alignment horizontal="center" vertical="center" wrapText="1"/>
    </xf>
    <xf numFmtId="165" fontId="11" fillId="3" borderId="91" xfId="20" applyFont="1" applyFill="1" applyBorder="1" applyAlignment="1">
      <alignment horizontal="center" vertical="center" wrapText="1"/>
    </xf>
    <xf numFmtId="165" fontId="11" fillId="3" borderId="2" xfId="20" applyFont="1" applyFill="1" applyBorder="1" applyAlignment="1">
      <alignment horizontal="center" vertical="center" wrapText="1"/>
    </xf>
    <xf numFmtId="165" fontId="11" fillId="3" borderId="92" xfId="20" applyFont="1" applyFill="1" applyBorder="1" applyAlignment="1">
      <alignment horizontal="center" vertical="center" wrapText="1"/>
    </xf>
    <xf numFmtId="165" fontId="11" fillId="3" borderId="12" xfId="20" applyFont="1" applyFill="1" applyBorder="1" applyAlignment="1">
      <alignment horizontal="center" vertical="center" wrapText="1"/>
    </xf>
    <xf numFmtId="165" fontId="11" fillId="3" borderId="38" xfId="20" applyFont="1" applyFill="1" applyBorder="1" applyAlignment="1">
      <alignment horizontal="center" vertical="center" wrapText="1"/>
    </xf>
    <xf numFmtId="165" fontId="11" fillId="3" borderId="93" xfId="20" applyFont="1" applyFill="1" applyBorder="1" applyAlignment="1">
      <alignment horizontal="center" vertical="center" wrapText="1"/>
    </xf>
    <xf numFmtId="165" fontId="11" fillId="3" borderId="39" xfId="20" applyFont="1" applyFill="1" applyBorder="1" applyAlignment="1">
      <alignment horizontal="center" vertical="center" wrapText="1"/>
    </xf>
    <xf numFmtId="165" fontId="2" fillId="0" borderId="0" xfId="20" applyFont="1" applyBorder="1" applyAlignment="1">
      <alignment horizontal="left" vertical="top" wrapText="1"/>
    </xf>
    <xf numFmtId="165" fontId="11" fillId="3" borderId="94" xfId="20" applyFont="1" applyFill="1" applyBorder="1" applyAlignment="1">
      <alignment horizontal="center" vertical="center" wrapText="1"/>
    </xf>
    <xf numFmtId="165" fontId="11" fillId="3" borderId="95" xfId="20" applyFont="1" applyFill="1" applyBorder="1" applyAlignment="1">
      <alignment horizontal="center" vertical="center" wrapText="1"/>
    </xf>
    <xf numFmtId="165" fontId="11" fillId="3" borderId="89" xfId="20" applyFont="1" applyFill="1" applyBorder="1" applyAlignment="1">
      <alignment horizontal="center" vertical="center" wrapText="1"/>
    </xf>
    <xf numFmtId="165" fontId="11" fillId="3" borderId="96" xfId="20" applyFont="1" applyFill="1" applyBorder="1" applyAlignment="1">
      <alignment horizontal="center" vertical="center" wrapText="1"/>
    </xf>
    <xf numFmtId="165" fontId="11" fillId="3" borderId="90" xfId="20" applyFont="1" applyFill="1" applyBorder="1" applyAlignment="1">
      <alignment horizontal="center" vertical="center" wrapText="1"/>
    </xf>
    <xf numFmtId="165" fontId="11" fillId="3" borderId="25" xfId="20" applyFont="1" applyFill="1" applyBorder="1" applyAlignment="1">
      <alignment horizontal="center" vertical="center" wrapText="1"/>
    </xf>
    <xf numFmtId="165" fontId="11" fillId="3" borderId="6" xfId="20" applyFont="1" applyFill="1" applyBorder="1" applyAlignment="1">
      <alignment horizontal="center" vertical="center" wrapText="1"/>
    </xf>
    <xf numFmtId="0" fontId="3" fillId="0" borderId="0" xfId="33" applyFont="1" applyAlignment="1">
      <alignment horizontal="center" vertical="center" wrapText="1"/>
      <protection/>
    </xf>
    <xf numFmtId="0" fontId="10" fillId="3" borderId="38" xfId="33" applyFont="1" applyFill="1" applyBorder="1" applyAlignment="1">
      <alignment horizontal="center" wrapText="1"/>
      <protection/>
    </xf>
    <xf numFmtId="0" fontId="10" fillId="3" borderId="93" xfId="33" applyFont="1" applyFill="1" applyBorder="1" applyAlignment="1">
      <alignment horizontal="center" wrapText="1"/>
      <protection/>
    </xf>
    <xf numFmtId="0" fontId="10" fillId="3" borderId="39" xfId="33" applyFont="1" applyFill="1" applyBorder="1" applyAlignment="1">
      <alignment horizontal="center" wrapText="1"/>
      <protection/>
    </xf>
    <xf numFmtId="0" fontId="10" fillId="3" borderId="87" xfId="33" applyFont="1" applyFill="1" applyBorder="1" applyAlignment="1">
      <alignment horizontal="center" vertical="center" wrapText="1"/>
      <protection/>
    </xf>
    <xf numFmtId="0" fontId="10" fillId="3" borderId="88" xfId="33" applyFont="1" applyFill="1" applyBorder="1" applyAlignment="1">
      <alignment horizontal="center" vertical="center" wrapText="1"/>
      <protection/>
    </xf>
    <xf numFmtId="0" fontId="10" fillId="3" borderId="43" xfId="33" applyFont="1" applyFill="1" applyBorder="1" applyAlignment="1">
      <alignment horizontal="center" vertical="center" wrapText="1"/>
      <protection/>
    </xf>
    <xf numFmtId="165" fontId="11" fillId="3" borderId="37" xfId="20" applyFont="1" applyFill="1" applyBorder="1" applyAlignment="1">
      <alignment horizontal="center" vertical="center" wrapText="1"/>
    </xf>
    <xf numFmtId="165" fontId="11" fillId="3" borderId="40" xfId="20" applyFont="1" applyFill="1" applyBorder="1" applyAlignment="1">
      <alignment horizontal="center" vertical="center" wrapText="1"/>
    </xf>
    <xf numFmtId="0" fontId="3" fillId="0" borderId="0" xfId="25" applyFont="1" applyAlignment="1">
      <alignment horizontal="center" vertical="center" wrapText="1"/>
      <protection/>
    </xf>
    <xf numFmtId="0" fontId="11" fillId="3" borderId="44" xfId="30" applyFont="1" applyFill="1" applyBorder="1" applyAlignment="1">
      <alignment horizontal="center" vertical="center" wrapText="1"/>
      <protection/>
    </xf>
    <xf numFmtId="0" fontId="11" fillId="3" borderId="45" xfId="30" applyFont="1" applyFill="1" applyBorder="1" applyAlignment="1">
      <alignment horizontal="center" vertical="center" wrapText="1"/>
      <protection/>
    </xf>
    <xf numFmtId="0" fontId="11" fillId="3" borderId="37" xfId="30" applyFont="1" applyFill="1" applyBorder="1" applyAlignment="1">
      <alignment horizontal="center" vertical="center" wrapText="1"/>
      <protection/>
    </xf>
    <xf numFmtId="0" fontId="11" fillId="2" borderId="5" xfId="30" applyFont="1" applyFill="1" applyBorder="1" applyAlignment="1">
      <alignment horizontal="left" vertical="center"/>
      <protection/>
    </xf>
    <xf numFmtId="0" fontId="11" fillId="2" borderId="1" xfId="30" applyFont="1" applyFill="1" applyBorder="1" applyAlignment="1">
      <alignment horizontal="left" vertical="center"/>
      <protection/>
    </xf>
    <xf numFmtId="0" fontId="11" fillId="3" borderId="94" xfId="30" applyFont="1" applyFill="1" applyBorder="1" applyAlignment="1">
      <alignment horizontal="center" vertical="center"/>
      <protection/>
    </xf>
    <xf numFmtId="0" fontId="11" fillId="3" borderId="78" xfId="30" applyFont="1" applyFill="1" applyBorder="1" applyAlignment="1">
      <alignment horizontal="center" vertical="center"/>
      <protection/>
    </xf>
    <xf numFmtId="165" fontId="11" fillId="3" borderId="46" xfId="20" applyFont="1" applyFill="1" applyBorder="1" applyAlignment="1">
      <alignment horizontal="center" vertical="center" wrapText="1"/>
    </xf>
    <xf numFmtId="165" fontId="11" fillId="3" borderId="45" xfId="20" applyFont="1" applyFill="1" applyBorder="1" applyAlignment="1">
      <alignment horizontal="center" vertical="center" wrapText="1"/>
    </xf>
    <xf numFmtId="165" fontId="11" fillId="3" borderId="47" xfId="20" applyFont="1" applyFill="1" applyBorder="1" applyAlignment="1">
      <alignment horizontal="center" vertical="center" wrapText="1"/>
    </xf>
    <xf numFmtId="165" fontId="11" fillId="3" borderId="24" xfId="20" applyFont="1" applyFill="1" applyBorder="1" applyAlignment="1">
      <alignment horizontal="center" vertical="center" wrapText="1"/>
    </xf>
    <xf numFmtId="165" fontId="11" fillId="3" borderId="97" xfId="20" applyFont="1" applyFill="1" applyBorder="1" applyAlignment="1">
      <alignment horizontal="center" vertical="center" wrapText="1"/>
    </xf>
    <xf numFmtId="165" fontId="14" fillId="3" borderId="79" xfId="20" applyFont="1" applyFill="1" applyBorder="1" applyAlignment="1">
      <alignment horizontal="center" vertical="center" wrapText="1"/>
    </xf>
    <xf numFmtId="165" fontId="14" fillId="3" borderId="97" xfId="20" applyFont="1" applyFill="1" applyBorder="1" applyAlignment="1">
      <alignment horizontal="center" vertical="center" wrapText="1"/>
    </xf>
    <xf numFmtId="165" fontId="14" fillId="3" borderId="82" xfId="20" applyFont="1" applyFill="1" applyBorder="1" applyAlignment="1">
      <alignment horizontal="center" vertical="center" wrapText="1"/>
    </xf>
    <xf numFmtId="165" fontId="14" fillId="3" borderId="98" xfId="20" applyFont="1" applyFill="1" applyBorder="1" applyAlignment="1">
      <alignment horizontal="center" vertical="center" wrapText="1"/>
    </xf>
    <xf numFmtId="165" fontId="14" fillId="3" borderId="44" xfId="20" applyFont="1" applyFill="1" applyBorder="1" applyAlignment="1">
      <alignment horizontal="center" vertical="center" wrapText="1"/>
    </xf>
    <xf numFmtId="165" fontId="14" fillId="3" borderId="41" xfId="20" applyFont="1" applyFill="1" applyBorder="1" applyAlignment="1">
      <alignment horizontal="center" vertical="center" wrapText="1"/>
    </xf>
    <xf numFmtId="165" fontId="14" fillId="3" borderId="37" xfId="20" applyFont="1" applyFill="1" applyBorder="1" applyAlignment="1">
      <alignment horizontal="center" vertical="center" wrapText="1"/>
    </xf>
    <xf numFmtId="165" fontId="14" fillId="3" borderId="40" xfId="20" applyFont="1" applyFill="1" applyBorder="1" applyAlignment="1">
      <alignment horizontal="center" vertical="center" wrapText="1"/>
    </xf>
    <xf numFmtId="0" fontId="1" fillId="0" borderId="0" xfId="49" applyFont="1" applyBorder="1" applyAlignment="1">
      <alignment horizontal="center" vertical="center"/>
      <protection/>
    </xf>
    <xf numFmtId="0" fontId="6" fillId="3" borderId="99" xfId="49" applyFont="1" applyFill="1" applyBorder="1" applyAlignment="1">
      <alignment horizontal="center" vertical="center" wrapText="1"/>
      <protection/>
    </xf>
    <xf numFmtId="0" fontId="6" fillId="3" borderId="100" xfId="49" applyFont="1" applyFill="1" applyBorder="1" applyAlignment="1">
      <alignment horizontal="center" vertical="center" wrapText="1"/>
      <protection/>
    </xf>
    <xf numFmtId="0" fontId="6" fillId="3" borderId="101" xfId="49" applyFont="1" applyFill="1" applyBorder="1" applyAlignment="1">
      <alignment horizontal="center" vertical="center" wrapText="1"/>
      <protection/>
    </xf>
    <xf numFmtId="0" fontId="6" fillId="3" borderId="102" xfId="49" applyFont="1" applyFill="1" applyBorder="1" applyAlignment="1">
      <alignment horizontal="center" vertical="center" wrapText="1"/>
      <protection/>
    </xf>
    <xf numFmtId="0" fontId="6" fillId="3" borderId="103" xfId="49" applyFont="1" applyFill="1" applyBorder="1" applyAlignment="1">
      <alignment horizontal="center" vertical="center" wrapText="1"/>
      <protection/>
    </xf>
    <xf numFmtId="165" fontId="14" fillId="3" borderId="104" xfId="20" applyFont="1" applyFill="1" applyBorder="1" applyAlignment="1">
      <alignment horizontal="center" vertical="center" wrapText="1"/>
    </xf>
    <xf numFmtId="165" fontId="14" fillId="3" borderId="105" xfId="20" applyFont="1" applyFill="1" applyBorder="1" applyAlignment="1">
      <alignment horizontal="center" vertical="center" wrapText="1"/>
    </xf>
    <xf numFmtId="165" fontId="14" fillId="3" borderId="106" xfId="20" applyFont="1" applyFill="1" applyBorder="1" applyAlignment="1">
      <alignment horizontal="center" vertical="center" wrapText="1"/>
    </xf>
    <xf numFmtId="0" fontId="10" fillId="3" borderId="99" xfId="49" applyFont="1" applyFill="1" applyBorder="1" applyAlignment="1">
      <alignment horizontal="center" vertical="center" wrapText="1"/>
      <protection/>
    </xf>
    <xf numFmtId="0" fontId="10" fillId="3" borderId="100" xfId="49" applyFont="1" applyFill="1" applyBorder="1" applyAlignment="1">
      <alignment horizontal="center" vertical="center" wrapText="1"/>
      <protection/>
    </xf>
    <xf numFmtId="0" fontId="10" fillId="3" borderId="101" xfId="49" applyFont="1" applyFill="1" applyBorder="1" applyAlignment="1">
      <alignment horizontal="center" vertical="center" wrapText="1"/>
      <protection/>
    </xf>
    <xf numFmtId="0" fontId="10" fillId="3" borderId="102" xfId="49" applyFont="1" applyFill="1" applyBorder="1" applyAlignment="1">
      <alignment horizontal="center" vertical="center" wrapText="1"/>
      <protection/>
    </xf>
    <xf numFmtId="0" fontId="10" fillId="3" borderId="103" xfId="49" applyFont="1" applyFill="1" applyBorder="1" applyAlignment="1">
      <alignment horizontal="center" vertical="center" wrapText="1"/>
      <protection/>
    </xf>
    <xf numFmtId="165" fontId="14" fillId="3" borderId="89" xfId="20" applyFont="1" applyFill="1" applyBorder="1" applyAlignment="1">
      <alignment horizontal="center" vertical="center" wrapText="1"/>
    </xf>
    <xf numFmtId="0" fontId="6" fillId="3" borderId="38" xfId="49" applyFont="1" applyFill="1" applyBorder="1" applyAlignment="1">
      <alignment horizontal="center" vertical="center" wrapText="1"/>
      <protection/>
    </xf>
    <xf numFmtId="0" fontId="6" fillId="3" borderId="93" xfId="49" applyFont="1" applyFill="1" applyBorder="1" applyAlignment="1">
      <alignment horizontal="center" vertical="center" wrapText="1"/>
      <protection/>
    </xf>
    <xf numFmtId="0" fontId="6" fillId="3" borderId="39" xfId="49" applyFont="1" applyFill="1" applyBorder="1" applyAlignment="1">
      <alignment horizontal="center" vertical="center" wrapText="1"/>
      <protection/>
    </xf>
    <xf numFmtId="0" fontId="10" fillId="3" borderId="38" xfId="49" applyFont="1" applyFill="1" applyBorder="1" applyAlignment="1">
      <alignment horizontal="center" vertical="center" wrapText="1"/>
      <protection/>
    </xf>
    <xf numFmtId="0" fontId="10" fillId="3" borderId="93" xfId="49" applyFont="1" applyFill="1" applyBorder="1" applyAlignment="1">
      <alignment horizontal="center" vertical="center" wrapText="1"/>
      <protection/>
    </xf>
    <xf numFmtId="0" fontId="10" fillId="3" borderId="39" xfId="49" applyFont="1" applyFill="1" applyBorder="1" applyAlignment="1">
      <alignment horizontal="center" vertical="center" wrapText="1"/>
      <protection/>
    </xf>
    <xf numFmtId="0" fontId="10" fillId="3" borderId="89" xfId="49" applyFont="1" applyFill="1" applyBorder="1" applyAlignment="1">
      <alignment horizontal="center" vertical="center" wrapText="1"/>
      <protection/>
    </xf>
    <xf numFmtId="0" fontId="10" fillId="3" borderId="94" xfId="49" applyFont="1" applyFill="1" applyBorder="1" applyAlignment="1">
      <alignment horizontal="center" vertical="center" wrapText="1"/>
      <protection/>
    </xf>
    <xf numFmtId="0" fontId="10" fillId="3" borderId="25" xfId="49" applyFont="1" applyFill="1" applyBorder="1" applyAlignment="1">
      <alignment horizontal="center" vertical="center" wrapText="1"/>
      <protection/>
    </xf>
    <xf numFmtId="165" fontId="14" fillId="3" borderId="96" xfId="20" applyFont="1" applyFill="1" applyBorder="1" applyAlignment="1">
      <alignment horizontal="center" vertical="center" wrapText="1"/>
    </xf>
    <xf numFmtId="0" fontId="6" fillId="3" borderId="89" xfId="49" applyFont="1" applyFill="1" applyBorder="1" applyAlignment="1">
      <alignment horizontal="center" vertical="center" wrapText="1"/>
      <protection/>
    </xf>
    <xf numFmtId="0" fontId="6" fillId="3" borderId="94" xfId="49" applyFont="1" applyFill="1" applyBorder="1" applyAlignment="1">
      <alignment horizontal="center" vertical="center" wrapText="1"/>
      <protection/>
    </xf>
    <xf numFmtId="0" fontId="6" fillId="3" borderId="25" xfId="49" applyFont="1" applyFill="1" applyBorder="1" applyAlignment="1">
      <alignment horizontal="center" vertical="center" wrapText="1"/>
      <protection/>
    </xf>
    <xf numFmtId="0" fontId="11" fillId="3" borderId="38" xfId="50" applyFont="1" applyFill="1" applyBorder="1" applyAlignment="1">
      <alignment horizontal="center" vertical="center" wrapText="1"/>
      <protection/>
    </xf>
    <xf numFmtId="0" fontId="11" fillId="3" borderId="77" xfId="50" applyFont="1" applyFill="1" applyBorder="1" applyAlignment="1">
      <alignment horizontal="center" vertical="center" wrapText="1"/>
      <protection/>
    </xf>
    <xf numFmtId="0" fontId="11" fillId="3" borderId="39" xfId="50" applyFont="1" applyFill="1" applyBorder="1" applyAlignment="1">
      <alignment horizontal="center" vertical="center" wrapText="1"/>
      <protection/>
    </xf>
    <xf numFmtId="0" fontId="6" fillId="3" borderId="33" xfId="49" applyFont="1" applyFill="1" applyBorder="1" applyAlignment="1">
      <alignment horizontal="center" vertical="center" wrapText="1"/>
      <protection/>
    </xf>
    <xf numFmtId="165" fontId="14" fillId="3" borderId="90" xfId="20" applyFont="1" applyFill="1" applyBorder="1" applyAlignment="1">
      <alignment horizontal="center" vertical="center" wrapText="1"/>
    </xf>
    <xf numFmtId="0" fontId="29" fillId="0" borderId="0" xfId="0" applyFont="1" applyAlignment="1">
      <alignment horizontal="left" vertical="center" wrapText="1"/>
    </xf>
    <xf numFmtId="0" fontId="0" fillId="0" borderId="0" xfId="0" applyAlignment="1">
      <alignment horizontal="center" wrapText="1"/>
    </xf>
    <xf numFmtId="0" fontId="28" fillId="0" borderId="0" xfId="0" applyFont="1" applyAlignment="1">
      <alignment horizontal="left" vertical="center" wrapText="1"/>
    </xf>
    <xf numFmtId="0" fontId="6" fillId="3" borderId="107" xfId="29" applyFont="1" applyFill="1" applyBorder="1" applyAlignment="1">
      <alignment horizontal="center" vertical="center" wrapText="1"/>
      <protection/>
    </xf>
    <xf numFmtId="0" fontId="6" fillId="3" borderId="108" xfId="29" applyFont="1" applyFill="1" applyBorder="1" applyAlignment="1">
      <alignment horizontal="center" vertical="center" wrapText="1"/>
      <protection/>
    </xf>
    <xf numFmtId="0" fontId="6" fillId="3" borderId="39" xfId="29" applyFont="1" applyFill="1" applyBorder="1" applyAlignment="1">
      <alignment horizontal="center" vertical="center" wrapText="1"/>
      <protection/>
    </xf>
    <xf numFmtId="165" fontId="14" fillId="3" borderId="87" xfId="20" applyFont="1" applyFill="1" applyBorder="1" applyAlignment="1">
      <alignment horizontal="center" vertical="center" wrapText="1"/>
    </xf>
    <xf numFmtId="165" fontId="14" fillId="3" borderId="109" xfId="20" applyFont="1" applyFill="1" applyBorder="1" applyAlignment="1">
      <alignment horizontal="center" vertical="center" wrapText="1"/>
    </xf>
    <xf numFmtId="0" fontId="6" fillId="3" borderId="29" xfId="29" applyFont="1" applyFill="1" applyBorder="1" applyAlignment="1">
      <alignment horizontal="center" vertical="center" wrapText="1"/>
      <protection/>
    </xf>
    <xf numFmtId="0" fontId="6" fillId="3" borderId="30" xfId="29" applyFont="1" applyFill="1" applyBorder="1" applyAlignment="1">
      <alignment horizontal="center" vertical="center" wrapText="1"/>
      <protection/>
    </xf>
    <xf numFmtId="0" fontId="6" fillId="3" borderId="46" xfId="29" applyFont="1" applyFill="1" applyBorder="1" applyAlignment="1">
      <alignment horizontal="center" vertical="center" wrapText="1"/>
      <protection/>
    </xf>
    <xf numFmtId="0" fontId="6" fillId="3" borderId="37" xfId="29" applyFont="1" applyFill="1" applyBorder="1" applyAlignment="1">
      <alignment horizontal="center" vertical="center" wrapText="1"/>
      <protection/>
    </xf>
    <xf numFmtId="165" fontId="14" fillId="3" borderId="43" xfId="20" applyFont="1" applyFill="1" applyBorder="1" applyAlignment="1">
      <alignment horizontal="center" vertical="center" wrapText="1"/>
    </xf>
    <xf numFmtId="165" fontId="11" fillId="3" borderId="110" xfId="20" applyFont="1" applyFill="1" applyBorder="1" applyAlignment="1">
      <alignment horizontal="center" vertical="center" wrapText="1"/>
    </xf>
    <xf numFmtId="0" fontId="5" fillId="2" borderId="94" xfId="22" applyFont="1" applyFill="1" applyBorder="1" applyAlignment="1">
      <alignment horizontal="left" wrapText="1"/>
      <protection/>
    </xf>
    <xf numFmtId="0" fontId="5" fillId="2" borderId="0" xfId="22" applyFont="1" applyFill="1" applyBorder="1" applyAlignment="1">
      <alignment horizontal="left" wrapText="1"/>
      <protection/>
    </xf>
    <xf numFmtId="0" fontId="24" fillId="0" borderId="0" xfId="0" applyFont="1" applyFill="1" applyAlignment="1">
      <alignment horizontal="left"/>
    </xf>
    <xf numFmtId="0" fontId="34" fillId="0" borderId="0" xfId="41" applyFont="1" applyBorder="1" applyAlignment="1">
      <alignment horizontal="left" vertical="top" wrapText="1"/>
      <protection/>
    </xf>
    <xf numFmtId="0" fontId="32" fillId="0" borderId="0" xfId="0" applyFont="1" applyFill="1" applyAlignment="1">
      <alignment horizontal="left" vertical="center" wrapText="1"/>
    </xf>
    <xf numFmtId="3" fontId="14" fillId="3" borderId="2" xfId="0" applyNumberFormat="1" applyFont="1" applyFill="1" applyBorder="1" applyAlignment="1">
      <alignment horizontal="center" vertical="center" wrapText="1"/>
    </xf>
    <xf numFmtId="3" fontId="14" fillId="3" borderId="5" xfId="0" applyNumberFormat="1" applyFont="1" applyFill="1" applyBorder="1" applyAlignment="1">
      <alignment horizontal="center" vertical="center" wrapText="1"/>
    </xf>
    <xf numFmtId="3" fontId="14" fillId="3" borderId="64" xfId="0" applyNumberFormat="1" applyFont="1" applyFill="1" applyBorder="1" applyAlignment="1">
      <alignment horizontal="center" vertical="center" wrapText="1"/>
    </xf>
    <xf numFmtId="3" fontId="14" fillId="3" borderId="18" xfId="0" applyNumberFormat="1" applyFont="1" applyFill="1" applyBorder="1" applyAlignment="1">
      <alignment horizontal="center" vertical="center" wrapText="1"/>
    </xf>
    <xf numFmtId="3" fontId="36" fillId="3" borderId="64" xfId="0" applyNumberFormat="1" applyFont="1" applyFill="1" applyBorder="1" applyAlignment="1">
      <alignment horizontal="center" vertical="center" wrapText="1"/>
    </xf>
    <xf numFmtId="3" fontId="36" fillId="3" borderId="111" xfId="0" applyNumberFormat="1" applyFont="1" applyFill="1" applyBorder="1" applyAlignment="1">
      <alignment horizontal="center" vertical="center" wrapText="1"/>
    </xf>
    <xf numFmtId="3" fontId="36" fillId="3" borderId="18" xfId="0" applyNumberFormat="1" applyFont="1" applyFill="1" applyBorder="1" applyAlignment="1">
      <alignment horizontal="center" vertical="center" wrapText="1"/>
    </xf>
    <xf numFmtId="3" fontId="16" fillId="0" borderId="2" xfId="0" applyNumberFormat="1" applyFont="1" applyFill="1" applyBorder="1" applyAlignment="1">
      <alignment horizontal="center" vertical="center" wrapText="1"/>
    </xf>
    <xf numFmtId="3" fontId="16" fillId="0" borderId="5" xfId="0" applyNumberFormat="1" applyFont="1" applyFill="1" applyBorder="1" applyAlignment="1">
      <alignment horizontal="center" vertical="center" wrapText="1"/>
    </xf>
    <xf numFmtId="3" fontId="36" fillId="3" borderId="2" xfId="0" applyNumberFormat="1" applyFont="1" applyFill="1" applyBorder="1" applyAlignment="1">
      <alignment horizontal="center" vertical="center" wrapText="1"/>
    </xf>
    <xf numFmtId="3" fontId="36" fillId="3" borderId="80" xfId="0" applyNumberFormat="1" applyFont="1" applyFill="1" applyBorder="1" applyAlignment="1">
      <alignment horizontal="center" vertical="center" wrapText="1"/>
    </xf>
    <xf numFmtId="3" fontId="36" fillId="3" borderId="5" xfId="0" applyNumberFormat="1" applyFont="1" applyFill="1" applyBorder="1" applyAlignment="1">
      <alignment horizontal="center" vertical="center" wrapText="1"/>
    </xf>
    <xf numFmtId="3" fontId="36" fillId="3" borderId="112" xfId="0" applyNumberFormat="1" applyFont="1" applyFill="1" applyBorder="1" applyAlignment="1">
      <alignment horizontal="center" vertical="center" wrapText="1"/>
    </xf>
    <xf numFmtId="3" fontId="36" fillId="3" borderId="91" xfId="0" applyNumberFormat="1" applyFont="1" applyFill="1" applyBorder="1" applyAlignment="1">
      <alignment horizontal="center" vertical="center" wrapText="1"/>
    </xf>
    <xf numFmtId="3" fontId="36" fillId="3" borderId="113" xfId="0" applyNumberFormat="1" applyFont="1" applyFill="1" applyBorder="1" applyAlignment="1">
      <alignment horizontal="center" vertical="center" wrapText="1"/>
    </xf>
    <xf numFmtId="3" fontId="36" fillId="3" borderId="114" xfId="0" applyNumberFormat="1" applyFont="1" applyFill="1" applyBorder="1" applyAlignment="1">
      <alignment horizontal="center" vertical="center" wrapText="1"/>
    </xf>
    <xf numFmtId="0" fontId="34" fillId="0" borderId="22" xfId="41" applyFont="1" applyBorder="1" applyAlignment="1">
      <alignment horizontal="left" vertical="top" wrapText="1"/>
      <protection/>
    </xf>
    <xf numFmtId="3" fontId="14" fillId="3" borderId="111" xfId="0" applyNumberFormat="1" applyFont="1" applyFill="1" applyBorder="1" applyAlignment="1">
      <alignment horizontal="center" vertical="center" wrapText="1"/>
    </xf>
    <xf numFmtId="3" fontId="14" fillId="3" borderId="80" xfId="0" applyNumberFormat="1" applyFont="1" applyFill="1" applyBorder="1" applyAlignment="1">
      <alignment horizontal="center" vertical="center" wrapText="1"/>
    </xf>
    <xf numFmtId="3" fontId="14" fillId="3" borderId="112" xfId="0" applyNumberFormat="1" applyFont="1" applyFill="1" applyBorder="1" applyAlignment="1">
      <alignment horizontal="center" vertical="center" wrapText="1"/>
    </xf>
    <xf numFmtId="3" fontId="14" fillId="3" borderId="91" xfId="0" applyNumberFormat="1" applyFont="1" applyFill="1" applyBorder="1" applyAlignment="1">
      <alignment horizontal="center" vertical="center" wrapText="1"/>
    </xf>
    <xf numFmtId="3" fontId="14" fillId="3" borderId="113" xfId="0" applyNumberFormat="1" applyFont="1" applyFill="1" applyBorder="1" applyAlignment="1">
      <alignment horizontal="center" vertical="center" wrapText="1"/>
    </xf>
    <xf numFmtId="3" fontId="14" fillId="3" borderId="114" xfId="0" applyNumberFormat="1" applyFont="1" applyFill="1" applyBorder="1" applyAlignment="1">
      <alignment horizontal="center" vertical="center" wrapText="1"/>
    </xf>
    <xf numFmtId="3" fontId="16" fillId="0" borderId="80" xfId="0" applyNumberFormat="1" applyFont="1" applyFill="1" applyBorder="1" applyAlignment="1">
      <alignment horizontal="center" vertical="center" wrapText="1"/>
    </xf>
    <xf numFmtId="3" fontId="14" fillId="3" borderId="98" xfId="0" applyNumberFormat="1" applyFont="1" applyFill="1" applyBorder="1" applyAlignment="1">
      <alignment horizontal="center" vertical="center" wrapText="1"/>
    </xf>
    <xf numFmtId="3" fontId="14" fillId="3" borderId="110" xfId="0" applyNumberFormat="1" applyFont="1" applyFill="1" applyBorder="1" applyAlignment="1">
      <alignment horizontal="center" vertical="center" wrapText="1"/>
    </xf>
    <xf numFmtId="3" fontId="14" fillId="3" borderId="20" xfId="0" applyNumberFormat="1" applyFont="1" applyFill="1" applyBorder="1" applyAlignment="1">
      <alignment horizontal="center" vertical="center" wrapText="1"/>
    </xf>
    <xf numFmtId="3" fontId="14" fillId="3" borderId="115" xfId="0" applyNumberFormat="1" applyFont="1" applyFill="1" applyBorder="1" applyAlignment="1">
      <alignment horizontal="center" vertical="center" wrapText="1"/>
    </xf>
    <xf numFmtId="3" fontId="14" fillId="3" borderId="89" xfId="0" applyNumberFormat="1" applyFont="1" applyFill="1" applyBorder="1" applyAlignment="1">
      <alignment horizontal="center" vertical="center" wrapText="1"/>
    </xf>
    <xf numFmtId="3" fontId="14" fillId="3" borderId="96" xfId="0" applyNumberFormat="1" applyFont="1" applyFill="1" applyBorder="1" applyAlignment="1">
      <alignment horizontal="center" vertical="center" wrapText="1"/>
    </xf>
    <xf numFmtId="3" fontId="14" fillId="3" borderId="90" xfId="0" applyNumberFormat="1" applyFont="1" applyFill="1" applyBorder="1" applyAlignment="1">
      <alignment horizontal="center" vertical="center" wrapText="1"/>
    </xf>
    <xf numFmtId="3" fontId="14" fillId="3" borderId="79" xfId="0" applyNumberFormat="1" applyFont="1" applyFill="1" applyBorder="1" applyAlignment="1">
      <alignment horizontal="center" vertical="center" wrapText="1"/>
    </xf>
    <xf numFmtId="3" fontId="14" fillId="3" borderId="97" xfId="0" applyNumberFormat="1" applyFont="1" applyFill="1" applyBorder="1" applyAlignment="1">
      <alignment horizontal="center" vertical="center" wrapText="1"/>
    </xf>
    <xf numFmtId="3" fontId="14" fillId="3" borderId="82" xfId="0" applyNumberFormat="1" applyFont="1" applyFill="1" applyBorder="1" applyAlignment="1">
      <alignment horizontal="center" vertical="center" wrapText="1"/>
    </xf>
    <xf numFmtId="3" fontId="14" fillId="3" borderId="76" xfId="0" applyNumberFormat="1" applyFont="1" applyFill="1" applyBorder="1" applyAlignment="1">
      <alignment horizontal="center" vertical="center" wrapText="1"/>
    </xf>
    <xf numFmtId="0" fontId="34" fillId="0" borderId="0" xfId="41" applyFont="1" applyBorder="1" applyAlignment="1">
      <alignment horizontal="center" vertical="top" wrapText="1"/>
      <protection/>
    </xf>
    <xf numFmtId="3" fontId="16" fillId="0" borderId="1" xfId="0" applyNumberFormat="1" applyFont="1" applyFill="1" applyBorder="1" applyAlignment="1">
      <alignment horizontal="center" vertical="center" wrapText="1"/>
    </xf>
    <xf numFmtId="3" fontId="14" fillId="3" borderId="81" xfId="0" applyNumberFormat="1" applyFont="1" applyFill="1" applyBorder="1" applyAlignment="1">
      <alignment horizontal="center" vertical="center" wrapText="1"/>
    </xf>
    <xf numFmtId="3" fontId="14" fillId="3" borderId="17" xfId="0" applyNumberFormat="1" applyFont="1" applyFill="1" applyBorder="1" applyAlignment="1">
      <alignment horizontal="center" vertical="center" wrapText="1"/>
    </xf>
    <xf numFmtId="3" fontId="14" fillId="3" borderId="44" xfId="0" applyNumberFormat="1" applyFont="1" applyFill="1" applyBorder="1" applyAlignment="1">
      <alignment horizontal="center" vertical="center" wrapText="1"/>
    </xf>
    <xf numFmtId="3" fontId="14" fillId="3" borderId="41" xfId="0" applyNumberFormat="1" applyFont="1" applyFill="1" applyBorder="1" applyAlignment="1">
      <alignment horizontal="center" vertical="center" wrapText="1"/>
    </xf>
    <xf numFmtId="43" fontId="16" fillId="0" borderId="18" xfId="20" applyNumberFormat="1" applyFont="1" applyFill="1" applyBorder="1" applyAlignment="1">
      <alignment horizontal="right" vertical="center"/>
    </xf>
    <xf numFmtId="43" fontId="16" fillId="0" borderId="5" xfId="20" applyNumberFormat="1" applyFont="1" applyFill="1" applyBorder="1" applyAlignment="1">
      <alignment horizontal="right" vertical="center"/>
    </xf>
    <xf numFmtId="0" fontId="37" fillId="4" borderId="1" xfId="0" applyFont="1" applyFill="1" applyBorder="1" applyAlignment="1">
      <alignment horizontal="right" vertical="center" wrapText="1"/>
    </xf>
    <xf numFmtId="10" fontId="37" fillId="4" borderId="1" xfId="0" applyNumberFormat="1" applyFont="1" applyFill="1" applyBorder="1" applyAlignment="1">
      <alignment horizontal="right" vertical="center" wrapText="1"/>
    </xf>
  </cellXfs>
  <cellStyles count="46">
    <cellStyle name="Normal" xfId="0"/>
    <cellStyle name="Percent" xfId="15"/>
    <cellStyle name="Currency" xfId="16"/>
    <cellStyle name="Currency [0]" xfId="17"/>
    <cellStyle name="Comma" xfId="18"/>
    <cellStyle name="Comma [0]" xfId="19"/>
    <cellStyle name="Millares" xfId="20"/>
    <cellStyle name="Porcentaje" xfId="21"/>
    <cellStyle name="Normal_t1" xfId="22"/>
    <cellStyle name="Normal_Hoja2" xfId="23"/>
    <cellStyle name="Normal_Hoja3" xfId="24"/>
    <cellStyle name="Normal_t16" xfId="25"/>
    <cellStyle name="Normal_Hoja2 2" xfId="26"/>
    <cellStyle name="Normal 3" xfId="27"/>
    <cellStyle name="Hipervínculo 4" xfId="28"/>
    <cellStyle name="Normal_Hoja2_1" xfId="29"/>
    <cellStyle name="Normal 2" xfId="30"/>
    <cellStyle name="Millares 2" xfId="31"/>
    <cellStyle name="Normal 2 2 2" xfId="32"/>
    <cellStyle name="Normal_t11 (2)" xfId="33"/>
    <cellStyle name="Normal_T1_1" xfId="34"/>
    <cellStyle name="Normal_T26" xfId="35"/>
    <cellStyle name="Normal_T27" xfId="36"/>
    <cellStyle name="Normal_T28" xfId="37"/>
    <cellStyle name="Normal_IND_5" xfId="38"/>
    <cellStyle name="Normal_IND_6" xfId="39"/>
    <cellStyle name="Normal 3 2" xfId="40"/>
    <cellStyle name="Normal_Hoja1" xfId="41"/>
    <cellStyle name="Normal_IND_8" xfId="42"/>
    <cellStyle name="Normal_IND_11" xfId="43"/>
    <cellStyle name="Normal_IND_19" xfId="44"/>
    <cellStyle name="Normal_IND_20_1" xfId="45"/>
    <cellStyle name="Normal_IND_23" xfId="46"/>
    <cellStyle name="Normal_IND_24" xfId="47"/>
    <cellStyle name="Normal_IND_26" xfId="48"/>
    <cellStyle name="Normal_T25" xfId="49"/>
    <cellStyle name="Normal_T29" xfId="50"/>
    <cellStyle name="Millares 3" xfId="51"/>
    <cellStyle name="Normal_T19" xfId="52"/>
    <cellStyle name="Normal_IND_17" xfId="53"/>
    <cellStyle name="Normal_IND_6_1" xfId="54"/>
    <cellStyle name="Normal_IND_7" xfId="55"/>
    <cellStyle name="Normal_IND_9" xfId="56"/>
    <cellStyle name="Normal_IND_10" xfId="57"/>
    <cellStyle name="Normal_IND_20" xfId="58"/>
    <cellStyle name="Normal_IND_9_1" xfId="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s>
</file>

<file path=xl/drawings/_rels/drawing4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5.xml.rels><?xml version="1.0" encoding="utf-8" standalone="yes"?><Relationships xmlns="http://schemas.openxmlformats.org/package/2006/relationships"><Relationship Id="rId1" Type="http://schemas.openxmlformats.org/officeDocument/2006/relationships/image" Target="../media/image1.png" /></Relationships>
</file>

<file path=xl/drawings/_rels/drawing46.xml.rels><?xml version="1.0" encoding="utf-8" standalone="yes"?><Relationships xmlns="http://schemas.openxmlformats.org/package/2006/relationships"><Relationship Id="rId1" Type="http://schemas.openxmlformats.org/officeDocument/2006/relationships/image" Target="../media/image1.png" /></Relationships>
</file>

<file path=xl/drawings/_rels/drawing47.xml.rels><?xml version="1.0" encoding="utf-8" standalone="yes"?><Relationships xmlns="http://schemas.openxmlformats.org/package/2006/relationships"><Relationship Id="rId1" Type="http://schemas.openxmlformats.org/officeDocument/2006/relationships/image" Target="../media/image1.png" /></Relationships>
</file>

<file path=xl/drawings/_rels/drawing48.xml.rels><?xml version="1.0" encoding="utf-8" standalone="yes"?><Relationships xmlns="http://schemas.openxmlformats.org/package/2006/relationships"><Relationship Id="rId1" Type="http://schemas.openxmlformats.org/officeDocument/2006/relationships/image" Target="../media/image1.png" /></Relationships>
</file>

<file path=xl/drawings/_rels/drawing49.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50.xml.rels><?xml version="1.0" encoding="utf-8" standalone="yes"?><Relationships xmlns="http://schemas.openxmlformats.org/package/2006/relationships"><Relationship Id="rId1" Type="http://schemas.openxmlformats.org/officeDocument/2006/relationships/image" Target="../media/image1.png" /></Relationships>
</file>

<file path=xl/drawings/_rels/drawing51.xml.rels><?xml version="1.0" encoding="utf-8" standalone="yes"?><Relationships xmlns="http://schemas.openxmlformats.org/package/2006/relationships"><Relationship Id="rId1" Type="http://schemas.openxmlformats.org/officeDocument/2006/relationships/image" Target="../media/image1.png" /></Relationships>
</file>

<file path=xl/drawings/_rels/drawing52.xml.rels><?xml version="1.0" encoding="utf-8" standalone="yes"?><Relationships xmlns="http://schemas.openxmlformats.org/package/2006/relationships"><Relationship Id="rId1" Type="http://schemas.openxmlformats.org/officeDocument/2006/relationships/image" Target="../media/image1.png" /></Relationships>
</file>

<file path=xl/drawings/_rels/drawing53.xml.rels><?xml version="1.0" encoding="utf-8" standalone="yes"?><Relationships xmlns="http://schemas.openxmlformats.org/package/2006/relationships"><Relationship Id="rId1" Type="http://schemas.openxmlformats.org/officeDocument/2006/relationships/image" Target="../media/image1.png" /></Relationships>
</file>

<file path=xl/drawings/_rels/drawing5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4</xdr:col>
      <xdr:colOff>1047750</xdr:colOff>
      <xdr:row>0</xdr:row>
      <xdr:rowOff>1447800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9525"/>
          <a:ext cx="14068425" cy="1428750"/>
        </a:xfrm>
        <a:prstGeom prst="rect">
          <a:avLst/>
        </a:prstGeom>
        <a:ln>
          <a:noFill/>
        </a:ln>
      </xdr:spPr>
    </xdr:pic>
    <xdr:clientData/>
  </xdr:twoCellAnchor>
  <xdr:twoCellAnchor>
    <xdr:from>
      <xdr:col>1</xdr:col>
      <xdr:colOff>1781175</xdr:colOff>
      <xdr:row>0</xdr:row>
      <xdr:rowOff>247650</xdr:rowOff>
    </xdr:from>
    <xdr:to>
      <xdr:col>2</xdr:col>
      <xdr:colOff>800100</xdr:colOff>
      <xdr:row>0</xdr:row>
      <xdr:rowOff>1304925</xdr:rowOff>
    </xdr:to>
    <xdr:sp macro="" textlink="">
      <xdr:nvSpPr>
        <xdr:cNvPr id="5" name="CuadroTexto 4"/>
        <xdr:cNvSpPr txBox="1"/>
      </xdr:nvSpPr>
      <xdr:spPr>
        <a:xfrm>
          <a:off x="2781300" y="247650"/>
          <a:ext cx="8105775" cy="1057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2000" b="1" i="0">
              <a:solidFill>
                <a:srgbClr val="646482"/>
              </a:solidFill>
              <a:latin typeface="Century Gothic" panose="020B0502020202020204" pitchFamily="34" charset="0"/>
            </a:rPr>
            <a:t>Tabulados e</a:t>
          </a:r>
          <a:r>
            <a:rPr lang="es-ES_tradnl" sz="2000" b="1" i="0" baseline="0">
              <a:solidFill>
                <a:srgbClr val="646482"/>
              </a:solidFill>
              <a:latin typeface="Century Gothic" panose="020B0502020202020204" pitchFamily="34" charset="0"/>
            </a:rPr>
            <a:t> Indicadores</a:t>
          </a:r>
        </a:p>
        <a:p>
          <a:pPr algn="ctr"/>
          <a:r>
            <a:rPr lang="es-ES_tradnl" sz="2000" b="1" i="0" baseline="0">
              <a:solidFill>
                <a:srgbClr val="646482"/>
              </a:solidFill>
              <a:latin typeface="Century Gothic" panose="020B0502020202020204" pitchFamily="34" charset="0"/>
            </a:rPr>
            <a:t> Información Agroambiental y Tecnificación Agropecuaria 2023.</a:t>
          </a:r>
          <a:endParaRPr lang="es-ES_tradnl" sz="2000" b="1" i="0">
            <a:solidFill>
              <a:srgbClr val="646482"/>
            </a:solidFill>
            <a:latin typeface="Century Gothic" panose="020B0502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142875</xdr:colOff>
      <xdr:row>1</xdr:row>
      <xdr:rowOff>28575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8934450" cy="1152525"/>
        </a:xfrm>
        <a:prstGeom prst="rect">
          <a:avLst/>
        </a:prstGeom>
        <a:ln>
          <a:noFill/>
        </a:ln>
      </xdr:spPr>
    </xdr:pic>
    <xdr:clientData/>
  </xdr:twoCellAnchor>
  <xdr:twoCellAnchor>
    <xdr:from>
      <xdr:col>0</xdr:col>
      <xdr:colOff>733425</xdr:colOff>
      <xdr:row>1</xdr:row>
      <xdr:rowOff>57150</xdr:rowOff>
    </xdr:from>
    <xdr:to>
      <xdr:col>4</xdr:col>
      <xdr:colOff>85725</xdr:colOff>
      <xdr:row>2</xdr:row>
      <xdr:rowOff>38100</xdr:rowOff>
    </xdr:to>
    <xdr:sp macro="" textlink="">
      <xdr:nvSpPr>
        <xdr:cNvPr id="3" name="CuadroTexto 2"/>
        <xdr:cNvSpPr txBox="1"/>
      </xdr:nvSpPr>
      <xdr:spPr>
        <a:xfrm>
          <a:off x="733425" y="1181100"/>
          <a:ext cx="52482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100" b="1" i="0">
              <a:solidFill>
                <a:srgbClr val="646482"/>
              </a:solidFill>
              <a:latin typeface="Century Gothic" panose="020B0502020202020204" pitchFamily="34" charset="0"/>
            </a:rPr>
            <a:t>TABLA 9:</a:t>
          </a:r>
        </a:p>
        <a:p>
          <a:r>
            <a:rPr lang="es-ES_tradnl" sz="1100" b="1" i="0">
              <a:solidFill>
                <a:srgbClr val="646482"/>
              </a:solidFill>
              <a:latin typeface="Century Gothic" panose="020B0502020202020204" pitchFamily="34" charset="0"/>
            </a:rPr>
            <a:t>SUPERFICIE DONDE SE PRACTICA LA QUEMA AGRÍCOLA POR PROVINCIA</a:t>
          </a:r>
        </a:p>
        <a:p>
          <a:r>
            <a:rPr lang="es-ES_tradnl" sz="1100" b="0" i="0">
              <a:solidFill>
                <a:srgbClr val="646482"/>
              </a:solidFill>
              <a:latin typeface="Century Gothic" panose="020B0502020202020204" pitchFamily="34" charset="0"/>
            </a:rPr>
            <a:t>(Hectáreas)</a:t>
          </a:r>
        </a:p>
        <a:p>
          <a:endParaRPr lang="es-ES_tradnl" sz="1100" b="1" i="0">
            <a:solidFill>
              <a:srgbClr val="646482"/>
            </a:solidFill>
            <a:latin typeface="Century Gothic" panose="020B0502020202020204" pitchFamily="34" charset="0"/>
          </a:endParaRPr>
        </a:p>
      </xdr:txBody>
    </xdr:sp>
    <xdr:clientData/>
  </xdr:twoCellAnchor>
  <xdr:twoCellAnchor>
    <xdr:from>
      <xdr:col>1</xdr:col>
      <xdr:colOff>1123950</xdr:colOff>
      <xdr:row>0</xdr:row>
      <xdr:rowOff>276225</xdr:rowOff>
    </xdr:from>
    <xdr:to>
      <xdr:col>4</xdr:col>
      <xdr:colOff>914400</xdr:colOff>
      <xdr:row>0</xdr:row>
      <xdr:rowOff>857250</xdr:rowOff>
    </xdr:to>
    <xdr:sp macro="" textlink="">
      <xdr:nvSpPr>
        <xdr:cNvPr id="4" name="CuadroTexto 3"/>
        <xdr:cNvSpPr txBox="1"/>
      </xdr:nvSpPr>
      <xdr:spPr>
        <a:xfrm>
          <a:off x="1885950" y="276225"/>
          <a:ext cx="4924425"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561975</xdr:colOff>
      <xdr:row>1</xdr:row>
      <xdr:rowOff>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0839450" cy="1476375"/>
        </a:xfrm>
        <a:prstGeom prst="rect">
          <a:avLst/>
        </a:prstGeom>
        <a:ln>
          <a:noFill/>
        </a:ln>
      </xdr:spPr>
    </xdr:pic>
    <xdr:clientData/>
  </xdr:twoCellAnchor>
  <xdr:twoCellAnchor>
    <xdr:from>
      <xdr:col>0</xdr:col>
      <xdr:colOff>704850</xdr:colOff>
      <xdr:row>1</xdr:row>
      <xdr:rowOff>295275</xdr:rowOff>
    </xdr:from>
    <xdr:to>
      <xdr:col>10</xdr:col>
      <xdr:colOff>276225</xdr:colOff>
      <xdr:row>3</xdr:row>
      <xdr:rowOff>323850</xdr:rowOff>
    </xdr:to>
    <xdr:sp macro="" textlink="">
      <xdr:nvSpPr>
        <xdr:cNvPr id="3" name="CuadroTexto 2"/>
        <xdr:cNvSpPr txBox="1"/>
      </xdr:nvSpPr>
      <xdr:spPr>
        <a:xfrm>
          <a:off x="704850" y="1771650"/>
          <a:ext cx="9086850" cy="1333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 10.  </a:t>
          </a:r>
        </a:p>
        <a:p>
          <a:r>
            <a:rPr lang="es-ES_tradnl" sz="1200" b="1" i="0">
              <a:solidFill>
                <a:srgbClr val="646482"/>
              </a:solidFill>
              <a:latin typeface="Century Gothic" panose="020B0502020202020204" pitchFamily="34" charset="0"/>
            </a:rPr>
            <a:t>USO DE MAQUINARIA EN CULTIVOS PERMANENTES PARA PREPARAR EL SUELO EN HECTÁREAS Y POR TIPO DE MAQUINARIA </a:t>
          </a:r>
        </a:p>
        <a:p>
          <a:r>
            <a:rPr lang="es-ES_tradnl" sz="1200" b="0" i="0">
              <a:solidFill>
                <a:srgbClr val="646482"/>
              </a:solidFill>
              <a:latin typeface="Century Gothic" panose="020B0502020202020204" pitchFamily="34" charset="0"/>
              <a:ea typeface="+mn-ea"/>
              <a:cs typeface="+mn-cs"/>
            </a:rPr>
            <a:t>(Hectáreas)</a:t>
          </a:r>
        </a:p>
      </xdr:txBody>
    </xdr:sp>
    <xdr:clientData/>
  </xdr:twoCellAnchor>
  <xdr:twoCellAnchor>
    <xdr:from>
      <xdr:col>1</xdr:col>
      <xdr:colOff>2057400</xdr:colOff>
      <xdr:row>0</xdr:row>
      <xdr:rowOff>476250</xdr:rowOff>
    </xdr:from>
    <xdr:to>
      <xdr:col>7</xdr:col>
      <xdr:colOff>523875</xdr:colOff>
      <xdr:row>0</xdr:row>
      <xdr:rowOff>1057275</xdr:rowOff>
    </xdr:to>
    <xdr:sp macro="" textlink="">
      <xdr:nvSpPr>
        <xdr:cNvPr id="4" name="CuadroTexto 3"/>
        <xdr:cNvSpPr txBox="1"/>
      </xdr:nvSpPr>
      <xdr:spPr>
        <a:xfrm>
          <a:off x="2819400" y="476250"/>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152400</xdr:colOff>
      <xdr:row>1</xdr:row>
      <xdr:rowOff>28575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0782300" cy="1400175"/>
        </a:xfrm>
        <a:prstGeom prst="rect">
          <a:avLst/>
        </a:prstGeom>
        <a:ln>
          <a:noFill/>
        </a:ln>
      </xdr:spPr>
    </xdr:pic>
    <xdr:clientData/>
  </xdr:twoCellAnchor>
  <xdr:twoCellAnchor>
    <xdr:from>
      <xdr:col>0</xdr:col>
      <xdr:colOff>723900</xdr:colOff>
      <xdr:row>1</xdr:row>
      <xdr:rowOff>152400</xdr:rowOff>
    </xdr:from>
    <xdr:to>
      <xdr:col>9</xdr:col>
      <xdr:colOff>95250</xdr:colOff>
      <xdr:row>1</xdr:row>
      <xdr:rowOff>819150</xdr:rowOff>
    </xdr:to>
    <xdr:sp macro="" textlink="">
      <xdr:nvSpPr>
        <xdr:cNvPr id="3" name="CuadroTexto 2"/>
        <xdr:cNvSpPr txBox="1"/>
      </xdr:nvSpPr>
      <xdr:spPr>
        <a:xfrm>
          <a:off x="723900" y="1524000"/>
          <a:ext cx="10001250" cy="6667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 11:</a:t>
          </a:r>
        </a:p>
        <a:p>
          <a:r>
            <a:rPr lang="es-ES_tradnl" sz="1200" b="1" i="0">
              <a:solidFill>
                <a:srgbClr val="646482"/>
              </a:solidFill>
              <a:latin typeface="Century Gothic" panose="020B0502020202020204" pitchFamily="34" charset="0"/>
            </a:rPr>
            <a:t>USO DE MAQUINARIA PARA PREPARAR EL SUELO EN HECTÁREAS POR TIPO DE MAQUINARIA Y PROVINCIA</a:t>
          </a:r>
        </a:p>
        <a:p>
          <a:r>
            <a:rPr lang="es-ES_tradnl" sz="1200" b="0" i="0">
              <a:solidFill>
                <a:srgbClr val="646482"/>
              </a:solidFill>
              <a:latin typeface="Century Gothic" panose="020B0502020202020204" pitchFamily="34" charset="0"/>
            </a:rPr>
            <a:t>(Hectàreas)</a:t>
          </a:r>
        </a:p>
      </xdr:txBody>
    </xdr:sp>
    <xdr:clientData/>
  </xdr:twoCellAnchor>
  <xdr:twoCellAnchor>
    <xdr:from>
      <xdr:col>1</xdr:col>
      <xdr:colOff>2009775</xdr:colOff>
      <xdr:row>0</xdr:row>
      <xdr:rowOff>400050</xdr:rowOff>
    </xdr:from>
    <xdr:to>
      <xdr:col>6</xdr:col>
      <xdr:colOff>361950</xdr:colOff>
      <xdr:row>0</xdr:row>
      <xdr:rowOff>981075</xdr:rowOff>
    </xdr:to>
    <xdr:sp macro="" textlink="">
      <xdr:nvSpPr>
        <xdr:cNvPr id="4" name="CuadroTexto 3"/>
        <xdr:cNvSpPr txBox="1"/>
      </xdr:nvSpPr>
      <xdr:spPr>
        <a:xfrm>
          <a:off x="2771775" y="400050"/>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7</xdr:col>
      <xdr:colOff>638175</xdr:colOff>
      <xdr:row>0</xdr:row>
      <xdr:rowOff>1276350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28575" y="0"/>
          <a:ext cx="9629775" cy="1276350"/>
        </a:xfrm>
        <a:prstGeom prst="rect">
          <a:avLst/>
        </a:prstGeom>
        <a:ln>
          <a:noFill/>
        </a:ln>
      </xdr:spPr>
    </xdr:pic>
    <xdr:clientData/>
  </xdr:twoCellAnchor>
  <xdr:twoCellAnchor>
    <xdr:from>
      <xdr:col>0</xdr:col>
      <xdr:colOff>676275</xdr:colOff>
      <xdr:row>1</xdr:row>
      <xdr:rowOff>9525</xdr:rowOff>
    </xdr:from>
    <xdr:to>
      <xdr:col>4</xdr:col>
      <xdr:colOff>647700</xdr:colOff>
      <xdr:row>2</xdr:row>
      <xdr:rowOff>95250</xdr:rowOff>
    </xdr:to>
    <xdr:sp macro="" textlink="">
      <xdr:nvSpPr>
        <xdr:cNvPr id="3" name="CuadroTexto 2"/>
        <xdr:cNvSpPr txBox="1"/>
      </xdr:nvSpPr>
      <xdr:spPr>
        <a:xfrm>
          <a:off x="676275" y="1362075"/>
          <a:ext cx="5200650" cy="762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 12: </a:t>
          </a:r>
        </a:p>
        <a:p>
          <a:r>
            <a:rPr lang="es-ES_tradnl" sz="1200" b="1" i="0">
              <a:solidFill>
                <a:srgbClr val="646482"/>
              </a:solidFill>
              <a:latin typeface="Century Gothic" panose="020B0502020202020204" pitchFamily="34" charset="0"/>
            </a:rPr>
            <a:t>SUPERFICIE DE CULTIVOS TRANSITORIOS BAJO RIEGO. </a:t>
          </a:r>
        </a:p>
        <a:p>
          <a:r>
            <a:rPr lang="es-ES_tradnl" sz="1200" b="0" i="0">
              <a:solidFill>
                <a:srgbClr val="646482"/>
              </a:solidFill>
              <a:latin typeface="Century Gothic" panose="020B0502020202020204" pitchFamily="34" charset="0"/>
            </a:rPr>
            <a:t>(Hectáreas)</a:t>
          </a:r>
        </a:p>
      </xdr:txBody>
    </xdr:sp>
    <xdr:clientData/>
  </xdr:twoCellAnchor>
  <xdr:twoCellAnchor>
    <xdr:from>
      <xdr:col>1</xdr:col>
      <xdr:colOff>1400175</xdr:colOff>
      <xdr:row>0</xdr:row>
      <xdr:rowOff>295275</xdr:rowOff>
    </xdr:from>
    <xdr:to>
      <xdr:col>5</xdr:col>
      <xdr:colOff>771525</xdr:colOff>
      <xdr:row>0</xdr:row>
      <xdr:rowOff>876300</xdr:rowOff>
    </xdr:to>
    <xdr:sp macro="" textlink="">
      <xdr:nvSpPr>
        <xdr:cNvPr id="4" name="CuadroTexto 3"/>
        <xdr:cNvSpPr txBox="1"/>
      </xdr:nvSpPr>
      <xdr:spPr>
        <a:xfrm>
          <a:off x="2162175" y="295275"/>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381000</xdr:colOff>
      <xdr:row>0</xdr:row>
      <xdr:rowOff>1276350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9629775" cy="1276350"/>
        </a:xfrm>
        <a:prstGeom prst="rect">
          <a:avLst/>
        </a:prstGeom>
        <a:ln>
          <a:noFill/>
        </a:ln>
      </xdr:spPr>
    </xdr:pic>
    <xdr:clientData/>
  </xdr:twoCellAnchor>
  <xdr:twoCellAnchor>
    <xdr:from>
      <xdr:col>0</xdr:col>
      <xdr:colOff>704850</xdr:colOff>
      <xdr:row>1</xdr:row>
      <xdr:rowOff>38100</xdr:rowOff>
    </xdr:from>
    <xdr:to>
      <xdr:col>5</xdr:col>
      <xdr:colOff>257175</xdr:colOff>
      <xdr:row>2</xdr:row>
      <xdr:rowOff>57150</xdr:rowOff>
    </xdr:to>
    <xdr:sp macro="" textlink="">
      <xdr:nvSpPr>
        <xdr:cNvPr id="3" name="CuadroTexto 2"/>
        <xdr:cNvSpPr txBox="1"/>
      </xdr:nvSpPr>
      <xdr:spPr>
        <a:xfrm>
          <a:off x="704850" y="1390650"/>
          <a:ext cx="5848350" cy="762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 13:</a:t>
          </a:r>
        </a:p>
        <a:p>
          <a:r>
            <a:rPr lang="es-ES_tradnl" sz="1200" b="1" i="0">
              <a:solidFill>
                <a:srgbClr val="646482"/>
              </a:solidFill>
              <a:latin typeface="Century Gothic" panose="020B0502020202020204" pitchFamily="34" charset="0"/>
            </a:rPr>
            <a:t>SUPERFICIE DE CULTIVOS TRANSITORIOS BAJO RIEGO</a:t>
          </a:r>
          <a:r>
            <a:rPr lang="es-ES_tradnl" sz="1200" b="1" i="0" baseline="0">
              <a:solidFill>
                <a:srgbClr val="646482"/>
              </a:solidFill>
              <a:latin typeface="Century Gothic" panose="020B0502020202020204" pitchFamily="34" charset="0"/>
            </a:rPr>
            <a:t> POR PROVINCIA</a:t>
          </a:r>
        </a:p>
        <a:p>
          <a:r>
            <a:rPr lang="es-ES_tradnl" sz="1200" b="0" i="0">
              <a:solidFill>
                <a:srgbClr val="646482"/>
              </a:solidFill>
              <a:latin typeface="Century Gothic" panose="020B0502020202020204" pitchFamily="34" charset="0"/>
            </a:rPr>
            <a:t>(Hectáreas)</a:t>
          </a:r>
        </a:p>
      </xdr:txBody>
    </xdr:sp>
    <xdr:clientData/>
  </xdr:twoCellAnchor>
  <xdr:twoCellAnchor>
    <xdr:from>
      <xdr:col>1</xdr:col>
      <xdr:colOff>1400175</xdr:colOff>
      <xdr:row>0</xdr:row>
      <xdr:rowOff>361950</xdr:rowOff>
    </xdr:from>
    <xdr:to>
      <xdr:col>5</xdr:col>
      <xdr:colOff>800100</xdr:colOff>
      <xdr:row>0</xdr:row>
      <xdr:rowOff>942975</xdr:rowOff>
    </xdr:to>
    <xdr:sp macro="" textlink="">
      <xdr:nvSpPr>
        <xdr:cNvPr id="4" name="CuadroTexto 3"/>
        <xdr:cNvSpPr txBox="1"/>
      </xdr:nvSpPr>
      <xdr:spPr>
        <a:xfrm>
          <a:off x="2162175" y="361950"/>
          <a:ext cx="4933950" cy="571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57150</xdr:colOff>
      <xdr:row>1</xdr:row>
      <xdr:rowOff>28575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2049125" cy="1628775"/>
        </a:xfrm>
        <a:prstGeom prst="rect">
          <a:avLst/>
        </a:prstGeom>
        <a:ln>
          <a:noFill/>
        </a:ln>
      </xdr:spPr>
    </xdr:pic>
    <xdr:clientData/>
  </xdr:twoCellAnchor>
  <xdr:twoCellAnchor>
    <xdr:from>
      <xdr:col>0</xdr:col>
      <xdr:colOff>723900</xdr:colOff>
      <xdr:row>1</xdr:row>
      <xdr:rowOff>142875</xdr:rowOff>
    </xdr:from>
    <xdr:to>
      <xdr:col>6</xdr:col>
      <xdr:colOff>228600</xdr:colOff>
      <xdr:row>3</xdr:row>
      <xdr:rowOff>247650</xdr:rowOff>
    </xdr:to>
    <xdr:sp macro="" textlink="">
      <xdr:nvSpPr>
        <xdr:cNvPr id="3" name="CuadroTexto 2"/>
        <xdr:cNvSpPr txBox="1"/>
      </xdr:nvSpPr>
      <xdr:spPr>
        <a:xfrm>
          <a:off x="723900" y="1743075"/>
          <a:ext cx="6296025" cy="962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indent="0"/>
          <a:r>
            <a:rPr lang="es-ES_tradnl" sz="1200" b="1" i="0">
              <a:solidFill>
                <a:srgbClr val="646482"/>
              </a:solidFill>
              <a:latin typeface="Century Gothic" panose="020B0502020202020204" pitchFamily="34" charset="0"/>
              <a:ea typeface="+mn-ea"/>
              <a:cs typeface="+mn-cs"/>
            </a:rPr>
            <a:t>TABLA 14:</a:t>
          </a:r>
        </a:p>
        <a:p>
          <a:pPr marL="0" indent="0"/>
          <a:r>
            <a:rPr lang="es-ES_tradnl" sz="1200" b="1" i="0">
              <a:solidFill>
                <a:srgbClr val="646482"/>
              </a:solidFill>
              <a:latin typeface="Century Gothic" panose="020B0502020202020204" pitchFamily="34" charset="0"/>
              <a:ea typeface="+mn-ea"/>
              <a:cs typeface="+mn-cs"/>
            </a:rPr>
            <a:t>SUPERFICIE BAJO RIEGO POR  MÉTODO DE RIEGO, SEGÚN PROVINCIA </a:t>
          </a:r>
        </a:p>
        <a:p>
          <a:pPr marL="0" indent="0"/>
          <a:r>
            <a:rPr lang="es-ES_tradnl" sz="1200" b="0" i="0">
              <a:solidFill>
                <a:srgbClr val="646482"/>
              </a:solidFill>
              <a:latin typeface="Century Gothic" panose="020B0502020202020204" pitchFamily="34" charset="0"/>
              <a:ea typeface="+mn-ea"/>
              <a:cs typeface="+mn-cs"/>
            </a:rPr>
            <a:t>(Hectàreas</a:t>
          </a:r>
          <a:r>
            <a:rPr lang="es-ES_tradnl" sz="1200" b="0">
              <a:solidFill>
                <a:schemeClr val="dk1"/>
              </a:solidFill>
              <a:effectLst/>
              <a:latin typeface="Century Gothic" panose="020B0502020202020204" pitchFamily="34" charset="0"/>
              <a:ea typeface="+mn-ea"/>
              <a:cs typeface="+mn-cs"/>
            </a:rPr>
            <a:t>)</a:t>
          </a:r>
          <a:endParaRPr lang="es-EC" sz="1200" b="0">
            <a:solidFill>
              <a:schemeClr val="dk1"/>
            </a:solidFill>
            <a:effectLst/>
            <a:latin typeface="Century Gothic" panose="020B0502020202020204" pitchFamily="34" charset="0"/>
            <a:ea typeface="+mn-ea"/>
            <a:cs typeface="+mn-cs"/>
          </a:endParaRPr>
        </a:p>
      </xdr:txBody>
    </xdr:sp>
    <xdr:clientData/>
  </xdr:twoCellAnchor>
  <xdr:twoCellAnchor>
    <xdr:from>
      <xdr:col>2</xdr:col>
      <xdr:colOff>180975</xdr:colOff>
      <xdr:row>0</xdr:row>
      <xdr:rowOff>457200</xdr:rowOff>
    </xdr:from>
    <xdr:to>
      <xdr:col>7</xdr:col>
      <xdr:colOff>257175</xdr:colOff>
      <xdr:row>0</xdr:row>
      <xdr:rowOff>1038225</xdr:rowOff>
    </xdr:to>
    <xdr:sp macro="" textlink="">
      <xdr:nvSpPr>
        <xdr:cNvPr id="4" name="CuadroTexto 3"/>
        <xdr:cNvSpPr txBox="1"/>
      </xdr:nvSpPr>
      <xdr:spPr>
        <a:xfrm>
          <a:off x="3086100" y="457200"/>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485775</xdr:colOff>
      <xdr:row>1</xdr:row>
      <xdr:rowOff>19050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0429875" cy="1419225"/>
        </a:xfrm>
        <a:prstGeom prst="rect">
          <a:avLst/>
        </a:prstGeom>
        <a:ln>
          <a:noFill/>
        </a:ln>
      </xdr:spPr>
    </xdr:pic>
    <xdr:clientData/>
  </xdr:twoCellAnchor>
  <xdr:twoCellAnchor>
    <xdr:from>
      <xdr:col>0</xdr:col>
      <xdr:colOff>714375</xdr:colOff>
      <xdr:row>1</xdr:row>
      <xdr:rowOff>285750</xdr:rowOff>
    </xdr:from>
    <xdr:to>
      <xdr:col>8</xdr:col>
      <xdr:colOff>676275</xdr:colOff>
      <xdr:row>2</xdr:row>
      <xdr:rowOff>304800</xdr:rowOff>
    </xdr:to>
    <xdr:sp macro="" textlink="">
      <xdr:nvSpPr>
        <xdr:cNvPr id="3" name="CuadroTexto 2"/>
        <xdr:cNvSpPr txBox="1"/>
      </xdr:nvSpPr>
      <xdr:spPr>
        <a:xfrm>
          <a:off x="714375" y="1685925"/>
          <a:ext cx="8220075" cy="971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 15:</a:t>
          </a:r>
        </a:p>
        <a:p>
          <a:r>
            <a:rPr lang="es-ES_tradnl" sz="1200" b="1" i="0">
              <a:solidFill>
                <a:srgbClr val="646482"/>
              </a:solidFill>
              <a:latin typeface="Century Gothic" panose="020B0502020202020204" pitchFamily="34" charset="0"/>
            </a:rPr>
            <a:t>SUPERFICIE BAJO RIEGO DE CULTIVOS TRANSITORIOS POR  MÉTODO DE RIEGO, SEGÚN CULTIVO TRANSITORIO</a:t>
          </a:r>
        </a:p>
        <a:p>
          <a:r>
            <a:rPr lang="es-ES_tradnl" sz="1200" b="0" i="0">
              <a:solidFill>
                <a:srgbClr val="646482"/>
              </a:solidFill>
              <a:latin typeface="Century Gothic" panose="020B0502020202020204" pitchFamily="34" charset="0"/>
            </a:rPr>
            <a:t>(Hectàreas)</a:t>
          </a:r>
        </a:p>
      </xdr:txBody>
    </xdr:sp>
    <xdr:clientData/>
  </xdr:twoCellAnchor>
  <xdr:twoCellAnchor>
    <xdr:from>
      <xdr:col>2</xdr:col>
      <xdr:colOff>85725</xdr:colOff>
      <xdr:row>0</xdr:row>
      <xdr:rowOff>342900</xdr:rowOff>
    </xdr:from>
    <xdr:to>
      <xdr:col>7</xdr:col>
      <xdr:colOff>123825</xdr:colOff>
      <xdr:row>0</xdr:row>
      <xdr:rowOff>923925</xdr:rowOff>
    </xdr:to>
    <xdr:sp macro="" textlink="">
      <xdr:nvSpPr>
        <xdr:cNvPr id="4" name="CuadroTexto 3"/>
        <xdr:cNvSpPr txBox="1"/>
      </xdr:nvSpPr>
      <xdr:spPr>
        <a:xfrm>
          <a:off x="2524125" y="342900"/>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171450</xdr:colOff>
      <xdr:row>0</xdr:row>
      <xdr:rowOff>1524000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1229975" cy="1524000"/>
        </a:xfrm>
        <a:prstGeom prst="rect">
          <a:avLst/>
        </a:prstGeom>
        <a:ln>
          <a:noFill/>
        </a:ln>
      </xdr:spPr>
    </xdr:pic>
    <xdr:clientData/>
  </xdr:twoCellAnchor>
  <xdr:twoCellAnchor>
    <xdr:from>
      <xdr:col>0</xdr:col>
      <xdr:colOff>752475</xdr:colOff>
      <xdr:row>1</xdr:row>
      <xdr:rowOff>142875</xdr:rowOff>
    </xdr:from>
    <xdr:to>
      <xdr:col>7</xdr:col>
      <xdr:colOff>895350</xdr:colOff>
      <xdr:row>2</xdr:row>
      <xdr:rowOff>47625</xdr:rowOff>
    </xdr:to>
    <xdr:sp macro="" textlink="">
      <xdr:nvSpPr>
        <xdr:cNvPr id="3" name="CuadroTexto 2"/>
        <xdr:cNvSpPr txBox="1"/>
      </xdr:nvSpPr>
      <xdr:spPr>
        <a:xfrm>
          <a:off x="752475" y="1743075"/>
          <a:ext cx="9201150" cy="7715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 16:</a:t>
          </a:r>
        </a:p>
        <a:p>
          <a:r>
            <a:rPr lang="es-ES_tradnl" sz="1200" b="1" i="0">
              <a:solidFill>
                <a:srgbClr val="646482"/>
              </a:solidFill>
              <a:latin typeface="Century Gothic" panose="020B0502020202020204" pitchFamily="34" charset="0"/>
            </a:rPr>
            <a:t>SUPERFICIE DE CULTIVOS TRANSITORIOS DONDE SE REALIZARON APLICACIONES DE FERTILIZANTES Y FITOSANITARIOS </a:t>
          </a:r>
        </a:p>
        <a:p>
          <a:r>
            <a:rPr lang="es-ES_tradnl" sz="1200" b="0" i="0">
              <a:solidFill>
                <a:srgbClr val="646482"/>
              </a:solidFill>
              <a:latin typeface="Century Gothic" panose="020B0502020202020204" pitchFamily="34" charset="0"/>
            </a:rPr>
            <a:t>(Hectàreas)</a:t>
          </a:r>
        </a:p>
      </xdr:txBody>
    </xdr:sp>
    <xdr:clientData/>
  </xdr:twoCellAnchor>
  <xdr:twoCellAnchor>
    <xdr:from>
      <xdr:col>2</xdr:col>
      <xdr:colOff>200025</xdr:colOff>
      <xdr:row>0</xdr:row>
      <xdr:rowOff>466725</xdr:rowOff>
    </xdr:from>
    <xdr:to>
      <xdr:col>6</xdr:col>
      <xdr:colOff>180975</xdr:colOff>
      <xdr:row>0</xdr:row>
      <xdr:rowOff>1047750</xdr:rowOff>
    </xdr:to>
    <xdr:sp macro="" textlink="">
      <xdr:nvSpPr>
        <xdr:cNvPr id="4" name="CuadroTexto 3"/>
        <xdr:cNvSpPr txBox="1"/>
      </xdr:nvSpPr>
      <xdr:spPr>
        <a:xfrm>
          <a:off x="3067050" y="466725"/>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66675</xdr:colOff>
      <xdr:row>0</xdr:row>
      <xdr:rowOff>1400175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1144250" cy="1400175"/>
        </a:xfrm>
        <a:prstGeom prst="rect">
          <a:avLst/>
        </a:prstGeom>
        <a:ln>
          <a:noFill/>
        </a:ln>
      </xdr:spPr>
    </xdr:pic>
    <xdr:clientData/>
  </xdr:twoCellAnchor>
  <xdr:twoCellAnchor>
    <xdr:from>
      <xdr:col>0</xdr:col>
      <xdr:colOff>676275</xdr:colOff>
      <xdr:row>0</xdr:row>
      <xdr:rowOff>1428750</xdr:rowOff>
    </xdr:from>
    <xdr:to>
      <xdr:col>8</xdr:col>
      <xdr:colOff>295275</xdr:colOff>
      <xdr:row>2</xdr:row>
      <xdr:rowOff>161925</xdr:rowOff>
    </xdr:to>
    <xdr:sp macro="" textlink="">
      <xdr:nvSpPr>
        <xdr:cNvPr id="4" name="CuadroTexto 3"/>
        <xdr:cNvSpPr txBox="1"/>
      </xdr:nvSpPr>
      <xdr:spPr>
        <a:xfrm>
          <a:off x="676275" y="1428750"/>
          <a:ext cx="8410575" cy="8667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 17:</a:t>
          </a:r>
        </a:p>
        <a:p>
          <a:r>
            <a:rPr lang="es-ES_tradnl" sz="1200" b="1" i="0">
              <a:solidFill>
                <a:srgbClr val="646482"/>
              </a:solidFill>
              <a:latin typeface="Century Gothic" panose="020B0502020202020204" pitchFamily="34" charset="0"/>
            </a:rPr>
            <a:t>INTENSIDAD DE USO DE FERTILIZANTES, POR CULTIVOS PERMANENTES Y SEGÚN CLASE DE FERTILIZANTE QUÍMICO </a:t>
          </a:r>
        </a:p>
        <a:p>
          <a:r>
            <a:rPr lang="es-ES_tradnl" sz="1200" b="0" i="0">
              <a:solidFill>
                <a:srgbClr val="646482"/>
              </a:solidFill>
              <a:latin typeface="Century Gothic" panose="020B0502020202020204" pitchFamily="34" charset="0"/>
            </a:rPr>
            <a:t>(Kilogramos / hectàrea)</a:t>
          </a:r>
        </a:p>
      </xdr:txBody>
    </xdr:sp>
    <xdr:clientData/>
  </xdr:twoCellAnchor>
  <xdr:twoCellAnchor>
    <xdr:from>
      <xdr:col>1</xdr:col>
      <xdr:colOff>1876425</xdr:colOff>
      <xdr:row>0</xdr:row>
      <xdr:rowOff>276225</xdr:rowOff>
    </xdr:from>
    <xdr:to>
      <xdr:col>6</xdr:col>
      <xdr:colOff>533400</xdr:colOff>
      <xdr:row>0</xdr:row>
      <xdr:rowOff>857250</xdr:rowOff>
    </xdr:to>
    <xdr:sp macro="" textlink="">
      <xdr:nvSpPr>
        <xdr:cNvPr id="5" name="CuadroTexto 4"/>
        <xdr:cNvSpPr txBox="1"/>
      </xdr:nvSpPr>
      <xdr:spPr>
        <a:xfrm>
          <a:off x="2638425" y="276225"/>
          <a:ext cx="4924425"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581025</xdr:colOff>
      <xdr:row>4</xdr:row>
      <xdr:rowOff>809625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0858500" cy="1495425"/>
        </a:xfrm>
        <a:prstGeom prst="rect">
          <a:avLst/>
        </a:prstGeom>
        <a:ln>
          <a:noFill/>
        </a:ln>
      </xdr:spPr>
    </xdr:pic>
    <xdr:clientData/>
  </xdr:twoCellAnchor>
  <xdr:twoCellAnchor>
    <xdr:from>
      <xdr:col>0</xdr:col>
      <xdr:colOff>685800</xdr:colOff>
      <xdr:row>5</xdr:row>
      <xdr:rowOff>28575</xdr:rowOff>
    </xdr:from>
    <xdr:to>
      <xdr:col>8</xdr:col>
      <xdr:colOff>161925</xdr:colOff>
      <xdr:row>7</xdr:row>
      <xdr:rowOff>47625</xdr:rowOff>
    </xdr:to>
    <xdr:sp macro="" textlink="">
      <xdr:nvSpPr>
        <xdr:cNvPr id="3" name="CuadroTexto 2"/>
        <xdr:cNvSpPr txBox="1"/>
      </xdr:nvSpPr>
      <xdr:spPr>
        <a:xfrm>
          <a:off x="685800" y="1581150"/>
          <a:ext cx="8534400" cy="11049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 18:</a:t>
          </a:r>
        </a:p>
        <a:p>
          <a:r>
            <a:rPr lang="es-ES_tradnl" sz="1200" b="1" i="0">
              <a:solidFill>
                <a:srgbClr val="646482"/>
              </a:solidFill>
              <a:latin typeface="Century Gothic" panose="020B0502020202020204" pitchFamily="34" charset="0"/>
            </a:rPr>
            <a:t>SUPERFICIE SEMBRADA POR TIPO DE SEMILLA UTILIZADA Y PRÁCTICA DE CULTIVO, SEGÚN CULTIVOS TRANSITORIOS</a:t>
          </a:r>
        </a:p>
        <a:p>
          <a:r>
            <a:rPr lang="es-ES_tradnl" sz="1200" b="0" i="0">
              <a:solidFill>
                <a:srgbClr val="646482"/>
              </a:solidFill>
              <a:latin typeface="Century Gothic" panose="020B0502020202020204" pitchFamily="34" charset="0"/>
            </a:rPr>
            <a:t>(Hectáreas)</a:t>
          </a:r>
        </a:p>
      </xdr:txBody>
    </xdr:sp>
    <xdr:clientData/>
  </xdr:twoCellAnchor>
  <xdr:twoCellAnchor>
    <xdr:from>
      <xdr:col>1</xdr:col>
      <xdr:colOff>2105025</xdr:colOff>
      <xdr:row>2</xdr:row>
      <xdr:rowOff>57150</xdr:rowOff>
    </xdr:from>
    <xdr:to>
      <xdr:col>6</xdr:col>
      <xdr:colOff>819150</xdr:colOff>
      <xdr:row>4</xdr:row>
      <xdr:rowOff>295275</xdr:rowOff>
    </xdr:to>
    <xdr:sp macro="" textlink="">
      <xdr:nvSpPr>
        <xdr:cNvPr id="5" name="CuadroTexto 4"/>
        <xdr:cNvSpPr txBox="1"/>
      </xdr:nvSpPr>
      <xdr:spPr>
        <a:xfrm>
          <a:off x="2828925" y="400050"/>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8</xdr:col>
      <xdr:colOff>47625</xdr:colOff>
      <xdr:row>0</xdr:row>
      <xdr:rowOff>1447800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9525"/>
          <a:ext cx="10372725" cy="1428750"/>
        </a:xfrm>
        <a:prstGeom prst="rect">
          <a:avLst/>
        </a:prstGeom>
        <a:ln>
          <a:noFill/>
        </a:ln>
      </xdr:spPr>
    </xdr:pic>
    <xdr:clientData/>
  </xdr:twoCellAnchor>
  <xdr:twoCellAnchor>
    <xdr:from>
      <xdr:col>0</xdr:col>
      <xdr:colOff>962025</xdr:colOff>
      <xdr:row>0</xdr:row>
      <xdr:rowOff>1390650</xdr:rowOff>
    </xdr:from>
    <xdr:to>
      <xdr:col>3</xdr:col>
      <xdr:colOff>1352550</xdr:colOff>
      <xdr:row>3</xdr:row>
      <xdr:rowOff>9525</xdr:rowOff>
    </xdr:to>
    <xdr:sp macro="" textlink="">
      <xdr:nvSpPr>
        <xdr:cNvPr id="5" name="CuadroTexto 4"/>
        <xdr:cNvSpPr txBox="1"/>
      </xdr:nvSpPr>
      <xdr:spPr>
        <a:xfrm>
          <a:off x="962025" y="1390650"/>
          <a:ext cx="5648325" cy="10858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ea typeface="+mn-ea"/>
              <a:cs typeface="+mn-cs"/>
            </a:rPr>
            <a:t>TABLA</a:t>
          </a:r>
          <a:r>
            <a:rPr lang="es-ES_tradnl" sz="1200" b="1" i="0" baseline="0">
              <a:solidFill>
                <a:srgbClr val="646482"/>
              </a:solidFill>
              <a:latin typeface="Century Gothic" panose="020B0502020202020204" pitchFamily="34" charset="0"/>
            </a:rPr>
            <a:t> 1: </a:t>
          </a:r>
        </a:p>
        <a:p>
          <a:r>
            <a:rPr lang="es-ES_tradnl" sz="1200" b="1" i="0">
              <a:solidFill>
                <a:srgbClr val="646482"/>
              </a:solidFill>
              <a:latin typeface="Century Gothic" panose="020B0502020202020204" pitchFamily="34" charset="0"/>
            </a:rPr>
            <a:t>SUPERFICIE DE CULTIVOS PERMANENTES CON SISTEMA DE </a:t>
          </a:r>
          <a:r>
            <a:rPr lang="es-ES_tradnl" sz="1200" b="1" i="0">
              <a:solidFill>
                <a:srgbClr val="646482"/>
              </a:solidFill>
              <a:latin typeface="Century Gothic" panose="020B0502020202020204" pitchFamily="34" charset="0"/>
              <a:ea typeface="+mn-ea"/>
              <a:cs typeface="+mn-cs"/>
            </a:rPr>
            <a:t>DRENAJE</a:t>
          </a:r>
        </a:p>
        <a:p>
          <a:r>
            <a:rPr lang="es-ES_tradnl" sz="1200" b="0" i="0">
              <a:solidFill>
                <a:srgbClr val="646482"/>
              </a:solidFill>
              <a:latin typeface="Century Gothic" panose="020B0502020202020204" pitchFamily="34" charset="0"/>
              <a:ea typeface="+mn-ea"/>
              <a:cs typeface="+mn-cs"/>
            </a:rPr>
            <a:t>(Hectàreas)</a:t>
          </a:r>
        </a:p>
        <a:p>
          <a:endParaRPr lang="es-ES_tradnl" sz="1200" b="1" i="0">
            <a:solidFill>
              <a:srgbClr val="646482"/>
            </a:solidFill>
            <a:latin typeface="Century Gothic" panose="020B0502020202020204" pitchFamily="34" charset="0"/>
            <a:ea typeface="+mn-ea"/>
            <a:cs typeface="+mn-cs"/>
          </a:endParaRPr>
        </a:p>
      </xdr:txBody>
    </xdr:sp>
    <xdr:clientData/>
  </xdr:twoCellAnchor>
  <xdr:twoCellAnchor>
    <xdr:from>
      <xdr:col>1</xdr:col>
      <xdr:colOff>1304925</xdr:colOff>
      <xdr:row>0</xdr:row>
      <xdr:rowOff>409575</xdr:rowOff>
    </xdr:from>
    <xdr:to>
      <xdr:col>4</xdr:col>
      <xdr:colOff>914400</xdr:colOff>
      <xdr:row>0</xdr:row>
      <xdr:rowOff>990600</xdr:rowOff>
    </xdr:to>
    <xdr:sp macro="" textlink="">
      <xdr:nvSpPr>
        <xdr:cNvPr id="4" name="CuadroTexto 3"/>
        <xdr:cNvSpPr txBox="1"/>
      </xdr:nvSpPr>
      <xdr:spPr>
        <a:xfrm>
          <a:off x="2305050" y="409575"/>
          <a:ext cx="5334000" cy="571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609600</xdr:colOff>
      <xdr:row>1</xdr:row>
      <xdr:rowOff>180975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0372725" cy="1504950"/>
        </a:xfrm>
        <a:prstGeom prst="rect">
          <a:avLst/>
        </a:prstGeom>
        <a:ln>
          <a:noFill/>
        </a:ln>
      </xdr:spPr>
    </xdr:pic>
    <xdr:clientData/>
  </xdr:twoCellAnchor>
  <xdr:twoCellAnchor>
    <xdr:from>
      <xdr:col>1</xdr:col>
      <xdr:colOff>0</xdr:colOff>
      <xdr:row>2</xdr:row>
      <xdr:rowOff>38100</xdr:rowOff>
    </xdr:from>
    <xdr:to>
      <xdr:col>5</xdr:col>
      <xdr:colOff>1314450</xdr:colOff>
      <xdr:row>4</xdr:row>
      <xdr:rowOff>57150</xdr:rowOff>
    </xdr:to>
    <xdr:sp macro="" textlink="">
      <xdr:nvSpPr>
        <xdr:cNvPr id="3" name="CuadroTexto 2"/>
        <xdr:cNvSpPr txBox="1"/>
      </xdr:nvSpPr>
      <xdr:spPr>
        <a:xfrm>
          <a:off x="762000" y="1552575"/>
          <a:ext cx="7400925" cy="962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 19:</a:t>
          </a:r>
        </a:p>
        <a:p>
          <a:r>
            <a:rPr lang="es-ES_tradnl" sz="1200" b="1" i="0">
              <a:solidFill>
                <a:srgbClr val="646482"/>
              </a:solidFill>
              <a:latin typeface="Century Gothic" panose="020B0502020202020204" pitchFamily="34" charset="0"/>
            </a:rPr>
            <a:t>SUPERFICIE AGROPECUARIA BAJO RIEGO EN FLORES PERMANENTES POR PROVINCIA</a:t>
          </a:r>
        </a:p>
        <a:p>
          <a:r>
            <a:rPr lang="es-ES_tradnl" sz="1200" b="0" i="0">
              <a:solidFill>
                <a:srgbClr val="646482"/>
              </a:solidFill>
              <a:latin typeface="Century Gothic" panose="020B0502020202020204" pitchFamily="34" charset="0"/>
            </a:rPr>
            <a:t>(Hectàreas)</a:t>
          </a:r>
        </a:p>
      </xdr:txBody>
    </xdr:sp>
    <xdr:clientData/>
  </xdr:twoCellAnchor>
  <xdr:twoCellAnchor>
    <xdr:from>
      <xdr:col>1</xdr:col>
      <xdr:colOff>1828800</xdr:colOff>
      <xdr:row>0</xdr:row>
      <xdr:rowOff>495300</xdr:rowOff>
    </xdr:from>
    <xdr:to>
      <xdr:col>5</xdr:col>
      <xdr:colOff>676275</xdr:colOff>
      <xdr:row>0</xdr:row>
      <xdr:rowOff>1076325</xdr:rowOff>
    </xdr:to>
    <xdr:sp macro="" textlink="">
      <xdr:nvSpPr>
        <xdr:cNvPr id="4" name="CuadroTexto 3"/>
        <xdr:cNvSpPr txBox="1"/>
      </xdr:nvSpPr>
      <xdr:spPr>
        <a:xfrm>
          <a:off x="2590800" y="495300"/>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10</xdr:col>
      <xdr:colOff>676275</xdr:colOff>
      <xdr:row>1</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28575" y="0"/>
          <a:ext cx="10868025" cy="1362075"/>
        </a:xfrm>
        <a:prstGeom prst="rect">
          <a:avLst/>
        </a:prstGeom>
        <a:ln>
          <a:noFill/>
        </a:ln>
      </xdr:spPr>
    </xdr:pic>
    <xdr:clientData/>
  </xdr:twoCellAnchor>
  <xdr:twoCellAnchor>
    <xdr:from>
      <xdr:col>0</xdr:col>
      <xdr:colOff>723900</xdr:colOff>
      <xdr:row>2</xdr:row>
      <xdr:rowOff>47625</xdr:rowOff>
    </xdr:from>
    <xdr:to>
      <xdr:col>8</xdr:col>
      <xdr:colOff>447675</xdr:colOff>
      <xdr:row>3</xdr:row>
      <xdr:rowOff>28575</xdr:rowOff>
    </xdr:to>
    <xdr:sp macro="" textlink="">
      <xdr:nvSpPr>
        <xdr:cNvPr id="3" name="CuadroTexto 2"/>
        <xdr:cNvSpPr txBox="1"/>
      </xdr:nvSpPr>
      <xdr:spPr>
        <a:xfrm>
          <a:off x="723900" y="1485900"/>
          <a:ext cx="8401050"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 20:</a:t>
          </a:r>
        </a:p>
        <a:p>
          <a:r>
            <a:rPr lang="es-ES_tradnl" sz="1200" b="1" i="0">
              <a:solidFill>
                <a:srgbClr val="646482"/>
              </a:solidFill>
              <a:latin typeface="Century Gothic" panose="020B0502020202020204" pitchFamily="34" charset="0"/>
            </a:rPr>
            <a:t>SUPERFICIE AGROPECUARIA BAJO RIEGO, POR MÉTODO DE RIEGO EN FLORES PERMANENTES</a:t>
          </a:r>
        </a:p>
        <a:p>
          <a:r>
            <a:rPr lang="es-ES_tradnl" sz="1200" b="0" i="0">
              <a:solidFill>
                <a:srgbClr val="646482"/>
              </a:solidFill>
              <a:latin typeface="Century Gothic" panose="020B0502020202020204" pitchFamily="34" charset="0"/>
            </a:rPr>
            <a:t>(Hectáreas)</a:t>
          </a:r>
        </a:p>
      </xdr:txBody>
    </xdr:sp>
    <xdr:clientData/>
  </xdr:twoCellAnchor>
  <xdr:twoCellAnchor>
    <xdr:from>
      <xdr:col>2</xdr:col>
      <xdr:colOff>342900</xdr:colOff>
      <xdr:row>0</xdr:row>
      <xdr:rowOff>381000</xdr:rowOff>
    </xdr:from>
    <xdr:to>
      <xdr:col>7</xdr:col>
      <xdr:colOff>371475</xdr:colOff>
      <xdr:row>0</xdr:row>
      <xdr:rowOff>962025</xdr:rowOff>
    </xdr:to>
    <xdr:sp macro="" textlink="">
      <xdr:nvSpPr>
        <xdr:cNvPr id="4" name="CuadroTexto 3"/>
        <xdr:cNvSpPr txBox="1"/>
      </xdr:nvSpPr>
      <xdr:spPr>
        <a:xfrm>
          <a:off x="3038475" y="381000"/>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47625</xdr:colOff>
      <xdr:row>1</xdr:row>
      <xdr:rowOff>123825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8543925" cy="1228725"/>
        </a:xfrm>
        <a:prstGeom prst="rect">
          <a:avLst/>
        </a:prstGeom>
        <a:ln>
          <a:noFill/>
        </a:ln>
      </xdr:spPr>
    </xdr:pic>
    <xdr:clientData/>
  </xdr:twoCellAnchor>
  <xdr:twoCellAnchor>
    <xdr:from>
      <xdr:col>0</xdr:col>
      <xdr:colOff>733425</xdr:colOff>
      <xdr:row>1</xdr:row>
      <xdr:rowOff>266700</xdr:rowOff>
    </xdr:from>
    <xdr:to>
      <xdr:col>6</xdr:col>
      <xdr:colOff>485775</xdr:colOff>
      <xdr:row>2</xdr:row>
      <xdr:rowOff>47625</xdr:rowOff>
    </xdr:to>
    <xdr:sp macro="" textlink="">
      <xdr:nvSpPr>
        <xdr:cNvPr id="6" name="CuadroTexto 5"/>
        <xdr:cNvSpPr txBox="1"/>
      </xdr:nvSpPr>
      <xdr:spPr>
        <a:xfrm>
          <a:off x="733425" y="1371600"/>
          <a:ext cx="6724650" cy="7239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 21:</a:t>
          </a:r>
        </a:p>
        <a:p>
          <a:r>
            <a:rPr lang="es-ES_tradnl" sz="1200" b="1" i="0">
              <a:solidFill>
                <a:srgbClr val="646482"/>
              </a:solidFill>
              <a:latin typeface="Century Gothic" panose="020B0502020202020204" pitchFamily="34" charset="0"/>
            </a:rPr>
            <a:t>SUPERFICIE AGROPECUARIA BAJO RIEGO EN FLORES TRANSITORIAS POR PROVINCIA</a:t>
          </a:r>
        </a:p>
        <a:p>
          <a:r>
            <a:rPr lang="es-ES_tradnl" sz="1200" b="0" i="0">
              <a:solidFill>
                <a:srgbClr val="646482"/>
              </a:solidFill>
              <a:latin typeface="Century Gothic" panose="020B0502020202020204" pitchFamily="34" charset="0"/>
            </a:rPr>
            <a:t>(Hectàreas)</a:t>
          </a:r>
        </a:p>
      </xdr:txBody>
    </xdr:sp>
    <xdr:clientData/>
  </xdr:twoCellAnchor>
  <xdr:twoCellAnchor>
    <xdr:from>
      <xdr:col>1</xdr:col>
      <xdr:colOff>1047750</xdr:colOff>
      <xdr:row>0</xdr:row>
      <xdr:rowOff>285750</xdr:rowOff>
    </xdr:from>
    <xdr:to>
      <xdr:col>5</xdr:col>
      <xdr:colOff>1171575</xdr:colOff>
      <xdr:row>0</xdr:row>
      <xdr:rowOff>866775</xdr:rowOff>
    </xdr:to>
    <xdr:sp macro="" textlink="">
      <xdr:nvSpPr>
        <xdr:cNvPr id="5" name="CuadroTexto 4"/>
        <xdr:cNvSpPr txBox="1"/>
      </xdr:nvSpPr>
      <xdr:spPr>
        <a:xfrm>
          <a:off x="1809750" y="285750"/>
          <a:ext cx="4943475"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38100</xdr:colOff>
      <xdr:row>0</xdr:row>
      <xdr:rowOff>1400175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1077575" cy="1400175"/>
        </a:xfrm>
        <a:prstGeom prst="rect">
          <a:avLst/>
        </a:prstGeom>
        <a:ln>
          <a:noFill/>
        </a:ln>
      </xdr:spPr>
    </xdr:pic>
    <xdr:clientData/>
  </xdr:twoCellAnchor>
  <xdr:twoCellAnchor>
    <xdr:from>
      <xdr:col>0</xdr:col>
      <xdr:colOff>742950</xdr:colOff>
      <xdr:row>1</xdr:row>
      <xdr:rowOff>76200</xdr:rowOff>
    </xdr:from>
    <xdr:to>
      <xdr:col>5</xdr:col>
      <xdr:colOff>1047750</xdr:colOff>
      <xdr:row>2</xdr:row>
      <xdr:rowOff>609600</xdr:rowOff>
    </xdr:to>
    <xdr:sp macro="" textlink="">
      <xdr:nvSpPr>
        <xdr:cNvPr id="3" name="CuadroTexto 2"/>
        <xdr:cNvSpPr txBox="1"/>
      </xdr:nvSpPr>
      <xdr:spPr>
        <a:xfrm>
          <a:off x="742950" y="1485900"/>
          <a:ext cx="6362700" cy="6667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 22:</a:t>
          </a:r>
        </a:p>
        <a:p>
          <a:r>
            <a:rPr lang="es-ES_tradnl" sz="1200" b="1" i="0">
              <a:solidFill>
                <a:srgbClr val="646482"/>
              </a:solidFill>
              <a:latin typeface="Century Gothic" panose="020B0502020202020204" pitchFamily="34" charset="0"/>
            </a:rPr>
            <a:t>SUPERFICIE BAJO RIEGO, POR MÉTODO DE RIEGO EN FLORES TRANSITORIAS</a:t>
          </a:r>
        </a:p>
        <a:p>
          <a:r>
            <a:rPr lang="es-ES_tradnl" sz="1200" b="0" i="0">
              <a:solidFill>
                <a:srgbClr val="646482"/>
              </a:solidFill>
              <a:latin typeface="Century Gothic" panose="020B0502020202020204" pitchFamily="34" charset="0"/>
            </a:rPr>
            <a:t>(Hectáreas)</a:t>
          </a:r>
        </a:p>
      </xdr:txBody>
    </xdr:sp>
    <xdr:clientData/>
  </xdr:twoCellAnchor>
  <xdr:twoCellAnchor>
    <xdr:from>
      <xdr:col>2</xdr:col>
      <xdr:colOff>314325</xdr:colOff>
      <xdr:row>0</xdr:row>
      <xdr:rowOff>390525</xdr:rowOff>
    </xdr:from>
    <xdr:to>
      <xdr:col>6</xdr:col>
      <xdr:colOff>638175</xdr:colOff>
      <xdr:row>0</xdr:row>
      <xdr:rowOff>971550</xdr:rowOff>
    </xdr:to>
    <xdr:sp macro="" textlink="">
      <xdr:nvSpPr>
        <xdr:cNvPr id="4" name="CuadroTexto 3"/>
        <xdr:cNvSpPr txBox="1"/>
      </xdr:nvSpPr>
      <xdr:spPr>
        <a:xfrm>
          <a:off x="2914650" y="390525"/>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571500</xdr:colOff>
      <xdr:row>1</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9772650" cy="1228725"/>
        </a:xfrm>
        <a:prstGeom prst="rect">
          <a:avLst/>
        </a:prstGeom>
        <a:ln>
          <a:noFill/>
        </a:ln>
      </xdr:spPr>
    </xdr:pic>
    <xdr:clientData/>
  </xdr:twoCellAnchor>
  <xdr:twoCellAnchor>
    <xdr:from>
      <xdr:col>0</xdr:col>
      <xdr:colOff>704850</xdr:colOff>
      <xdr:row>2</xdr:row>
      <xdr:rowOff>152400</xdr:rowOff>
    </xdr:from>
    <xdr:to>
      <xdr:col>5</xdr:col>
      <xdr:colOff>9525</xdr:colOff>
      <xdr:row>3</xdr:row>
      <xdr:rowOff>76200</xdr:rowOff>
    </xdr:to>
    <xdr:sp macro="" textlink="">
      <xdr:nvSpPr>
        <xdr:cNvPr id="3" name="CuadroTexto 2"/>
        <xdr:cNvSpPr txBox="1"/>
      </xdr:nvSpPr>
      <xdr:spPr>
        <a:xfrm>
          <a:off x="704850" y="1457325"/>
          <a:ext cx="6981825" cy="742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 23:</a:t>
          </a:r>
        </a:p>
        <a:p>
          <a:r>
            <a:rPr lang="es-ES_tradnl" sz="1200" b="1" i="0">
              <a:solidFill>
                <a:srgbClr val="646482"/>
              </a:solidFill>
              <a:latin typeface="Century Gothic" panose="020B0502020202020204" pitchFamily="34" charset="0"/>
            </a:rPr>
            <a:t>SUPERFICIE BAJO RIEGO POR TIPO DE PASTO CULTIVADO Y SEGÚN MÉTODO DE RIEGO</a:t>
          </a:r>
        </a:p>
        <a:p>
          <a:r>
            <a:rPr lang="es-ES_tradnl" sz="1200" b="0" i="0">
              <a:solidFill>
                <a:srgbClr val="646482"/>
              </a:solidFill>
              <a:latin typeface="Century Gothic" panose="020B0502020202020204" pitchFamily="34" charset="0"/>
            </a:rPr>
            <a:t>(Hectáreas)</a:t>
          </a:r>
        </a:p>
      </xdr:txBody>
    </xdr:sp>
    <xdr:clientData/>
  </xdr:twoCellAnchor>
  <xdr:twoCellAnchor>
    <xdr:from>
      <xdr:col>1</xdr:col>
      <xdr:colOff>1381125</xdr:colOff>
      <xdr:row>0</xdr:row>
      <xdr:rowOff>371475</xdr:rowOff>
    </xdr:from>
    <xdr:to>
      <xdr:col>4</xdr:col>
      <xdr:colOff>857250</xdr:colOff>
      <xdr:row>0</xdr:row>
      <xdr:rowOff>952500</xdr:rowOff>
    </xdr:to>
    <xdr:sp macro="" textlink="">
      <xdr:nvSpPr>
        <xdr:cNvPr id="4" name="CuadroTexto 3"/>
        <xdr:cNvSpPr txBox="1"/>
      </xdr:nvSpPr>
      <xdr:spPr>
        <a:xfrm>
          <a:off x="2143125" y="371475"/>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600075</xdr:colOff>
      <xdr:row>1</xdr:row>
      <xdr:rowOff>171450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1906250" cy="1495425"/>
        </a:xfrm>
        <a:prstGeom prst="rect">
          <a:avLst/>
        </a:prstGeom>
        <a:ln>
          <a:noFill/>
        </a:ln>
      </xdr:spPr>
    </xdr:pic>
    <xdr:clientData/>
  </xdr:twoCellAnchor>
  <xdr:twoCellAnchor>
    <xdr:from>
      <xdr:col>0</xdr:col>
      <xdr:colOff>704850</xdr:colOff>
      <xdr:row>2</xdr:row>
      <xdr:rowOff>247650</xdr:rowOff>
    </xdr:from>
    <xdr:to>
      <xdr:col>6</xdr:col>
      <xdr:colOff>209550</xdr:colOff>
      <xdr:row>3</xdr:row>
      <xdr:rowOff>285750</xdr:rowOff>
    </xdr:to>
    <xdr:sp macro="" textlink="">
      <xdr:nvSpPr>
        <xdr:cNvPr id="3" name="CuadroTexto 2"/>
        <xdr:cNvSpPr txBox="1"/>
      </xdr:nvSpPr>
      <xdr:spPr>
        <a:xfrm>
          <a:off x="704850" y="1762125"/>
          <a:ext cx="6753225" cy="952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 24:</a:t>
          </a:r>
        </a:p>
        <a:p>
          <a:r>
            <a:rPr lang="es-ES_tradnl" sz="1200" b="1" i="0">
              <a:solidFill>
                <a:srgbClr val="646482"/>
              </a:solidFill>
              <a:latin typeface="Century Gothic" panose="020B0502020202020204" pitchFamily="34" charset="0"/>
            </a:rPr>
            <a:t>SUPERFICIE BAJO RIEGO POR TIPO DE PASTO CULTIVADO Y SEGÚN MÉTODO DE RIEGO</a:t>
          </a:r>
        </a:p>
        <a:p>
          <a:r>
            <a:rPr lang="es-ES_tradnl" sz="1200" b="0" i="0">
              <a:solidFill>
                <a:srgbClr val="646482"/>
              </a:solidFill>
              <a:latin typeface="Century Gothic" panose="020B0502020202020204" pitchFamily="34" charset="0"/>
            </a:rPr>
            <a:t>(Hectáreas)</a:t>
          </a:r>
        </a:p>
      </xdr:txBody>
    </xdr:sp>
    <xdr:clientData/>
  </xdr:twoCellAnchor>
  <xdr:twoCellAnchor>
    <xdr:from>
      <xdr:col>2</xdr:col>
      <xdr:colOff>609600</xdr:colOff>
      <xdr:row>0</xdr:row>
      <xdr:rowOff>447675</xdr:rowOff>
    </xdr:from>
    <xdr:to>
      <xdr:col>6</xdr:col>
      <xdr:colOff>857250</xdr:colOff>
      <xdr:row>0</xdr:row>
      <xdr:rowOff>1028700</xdr:rowOff>
    </xdr:to>
    <xdr:sp macro="" textlink="">
      <xdr:nvSpPr>
        <xdr:cNvPr id="4" name="CuadroTexto 3"/>
        <xdr:cNvSpPr txBox="1"/>
      </xdr:nvSpPr>
      <xdr:spPr>
        <a:xfrm>
          <a:off x="3171825" y="447675"/>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742950</xdr:colOff>
      <xdr:row>7</xdr:row>
      <xdr:rowOff>161925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2020550" cy="1495425"/>
        </a:xfrm>
        <a:prstGeom prst="rect">
          <a:avLst/>
        </a:prstGeom>
        <a:ln>
          <a:noFill/>
        </a:ln>
      </xdr:spPr>
    </xdr:pic>
    <xdr:clientData/>
  </xdr:twoCellAnchor>
  <xdr:twoCellAnchor>
    <xdr:from>
      <xdr:col>1</xdr:col>
      <xdr:colOff>0</xdr:colOff>
      <xdr:row>8</xdr:row>
      <xdr:rowOff>123825</xdr:rowOff>
    </xdr:from>
    <xdr:to>
      <xdr:col>8</xdr:col>
      <xdr:colOff>657225</xdr:colOff>
      <xdr:row>9</xdr:row>
      <xdr:rowOff>57150</xdr:rowOff>
    </xdr:to>
    <xdr:sp macro="" textlink="">
      <xdr:nvSpPr>
        <xdr:cNvPr id="3" name="CuadroTexto 2"/>
        <xdr:cNvSpPr txBox="1"/>
      </xdr:nvSpPr>
      <xdr:spPr>
        <a:xfrm>
          <a:off x="485775" y="1647825"/>
          <a:ext cx="7724775" cy="7239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 25:</a:t>
          </a:r>
        </a:p>
        <a:p>
          <a:r>
            <a:rPr lang="es-ES_tradnl" sz="1200" b="1" i="0">
              <a:solidFill>
                <a:srgbClr val="646482"/>
              </a:solidFill>
              <a:latin typeface="Century Gothic" panose="020B0502020202020204" pitchFamily="34" charset="0"/>
            </a:rPr>
            <a:t>PROPORCIÓN DE UNIDADES PRODUCTIVAS QUE HAN RECIBIDO CAPACITACIÓN EN TEMAS AGRÍCOLAS</a:t>
          </a:r>
        </a:p>
        <a:p>
          <a:r>
            <a:rPr lang="es-ES_tradnl" sz="1200" b="0" i="0">
              <a:solidFill>
                <a:srgbClr val="646482"/>
              </a:solidFill>
              <a:latin typeface="Century Gothic" panose="020B0502020202020204" pitchFamily="34" charset="0"/>
            </a:rPr>
            <a:t>(Porcentaje)</a:t>
          </a:r>
        </a:p>
      </xdr:txBody>
    </xdr:sp>
    <xdr:clientData/>
  </xdr:twoCellAnchor>
  <xdr:twoCellAnchor>
    <xdr:from>
      <xdr:col>3</xdr:col>
      <xdr:colOff>57150</xdr:colOff>
      <xdr:row>1</xdr:row>
      <xdr:rowOff>161925</xdr:rowOff>
    </xdr:from>
    <xdr:to>
      <xdr:col>8</xdr:col>
      <xdr:colOff>561975</xdr:colOff>
      <xdr:row>4</xdr:row>
      <xdr:rowOff>171450</xdr:rowOff>
    </xdr:to>
    <xdr:sp macro="" textlink="">
      <xdr:nvSpPr>
        <xdr:cNvPr id="4" name="CuadroTexto 3"/>
        <xdr:cNvSpPr txBox="1"/>
      </xdr:nvSpPr>
      <xdr:spPr>
        <a:xfrm>
          <a:off x="3181350" y="352425"/>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742950</xdr:colOff>
      <xdr:row>7</xdr:row>
      <xdr:rowOff>161925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2020550" cy="1495425"/>
        </a:xfrm>
        <a:prstGeom prst="rect">
          <a:avLst/>
        </a:prstGeom>
        <a:ln>
          <a:noFill/>
        </a:ln>
      </xdr:spPr>
    </xdr:pic>
    <xdr:clientData/>
  </xdr:twoCellAnchor>
  <xdr:twoCellAnchor>
    <xdr:from>
      <xdr:col>0</xdr:col>
      <xdr:colOff>438150</xdr:colOff>
      <xdr:row>8</xdr:row>
      <xdr:rowOff>152400</xdr:rowOff>
    </xdr:from>
    <xdr:to>
      <xdr:col>8</xdr:col>
      <xdr:colOff>609600</xdr:colOff>
      <xdr:row>9</xdr:row>
      <xdr:rowOff>276225</xdr:rowOff>
    </xdr:to>
    <xdr:sp macro="" textlink="">
      <xdr:nvSpPr>
        <xdr:cNvPr id="3" name="CuadroTexto 2"/>
        <xdr:cNvSpPr txBox="1"/>
      </xdr:nvSpPr>
      <xdr:spPr>
        <a:xfrm>
          <a:off x="438150" y="1676400"/>
          <a:ext cx="7724775" cy="952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 26:</a:t>
          </a:r>
        </a:p>
        <a:p>
          <a:r>
            <a:rPr lang="es-ES_tradnl" sz="1200" b="1" i="0">
              <a:solidFill>
                <a:srgbClr val="646482"/>
              </a:solidFill>
              <a:latin typeface="Century Gothic" panose="020B0502020202020204" pitchFamily="34" charset="0"/>
            </a:rPr>
            <a:t>PROPORCIÓN DE UNIDADES PRODUCTIVAS QUE HAN RECIBIDO CAPACITACIÓN EN TEMAS PECUARIOS </a:t>
          </a:r>
        </a:p>
        <a:p>
          <a:r>
            <a:rPr lang="es-ES_tradnl" sz="1200" b="0" i="0">
              <a:solidFill>
                <a:srgbClr val="646482"/>
              </a:solidFill>
              <a:latin typeface="Century Gothic" panose="020B0502020202020204" pitchFamily="34" charset="0"/>
            </a:rPr>
            <a:t>(Porcentaje)</a:t>
          </a:r>
        </a:p>
      </xdr:txBody>
    </xdr:sp>
    <xdr:clientData/>
  </xdr:twoCellAnchor>
  <xdr:twoCellAnchor>
    <xdr:from>
      <xdr:col>3</xdr:col>
      <xdr:colOff>95250</xdr:colOff>
      <xdr:row>2</xdr:row>
      <xdr:rowOff>114300</xdr:rowOff>
    </xdr:from>
    <xdr:to>
      <xdr:col>8</xdr:col>
      <xdr:colOff>600075</xdr:colOff>
      <xdr:row>5</xdr:row>
      <xdr:rowOff>123825</xdr:rowOff>
    </xdr:to>
    <xdr:sp macro="" textlink="">
      <xdr:nvSpPr>
        <xdr:cNvPr id="4" name="CuadroTexto 3"/>
        <xdr:cNvSpPr txBox="1"/>
      </xdr:nvSpPr>
      <xdr:spPr>
        <a:xfrm>
          <a:off x="3219450" y="495300"/>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228600</xdr:colOff>
      <xdr:row>7</xdr:row>
      <xdr:rowOff>161925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3449300" cy="1495425"/>
        </a:xfrm>
        <a:prstGeom prst="rect">
          <a:avLst/>
        </a:prstGeom>
        <a:ln>
          <a:noFill/>
        </a:ln>
      </xdr:spPr>
    </xdr:pic>
    <xdr:clientData/>
  </xdr:twoCellAnchor>
  <xdr:twoCellAnchor>
    <xdr:from>
      <xdr:col>1</xdr:col>
      <xdr:colOff>19050</xdr:colOff>
      <xdr:row>8</xdr:row>
      <xdr:rowOff>114300</xdr:rowOff>
    </xdr:from>
    <xdr:to>
      <xdr:col>6</xdr:col>
      <xdr:colOff>76200</xdr:colOff>
      <xdr:row>9</xdr:row>
      <xdr:rowOff>266700</xdr:rowOff>
    </xdr:to>
    <xdr:sp macro="" textlink="">
      <xdr:nvSpPr>
        <xdr:cNvPr id="3" name="CuadroTexto 2"/>
        <xdr:cNvSpPr txBox="1"/>
      </xdr:nvSpPr>
      <xdr:spPr>
        <a:xfrm>
          <a:off x="504825" y="1638300"/>
          <a:ext cx="7372350" cy="952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 27:</a:t>
          </a:r>
        </a:p>
        <a:p>
          <a:r>
            <a:rPr lang="es-ES_tradnl" sz="1200" b="1" i="0">
              <a:solidFill>
                <a:srgbClr val="646482"/>
              </a:solidFill>
              <a:latin typeface="Century Gothic" panose="020B0502020202020204" pitchFamily="34" charset="0"/>
            </a:rPr>
            <a:t>ACCESO A PROCESOS DE CAPACITACIÓN Y/O ASISTENCIA TÉCNICA</a:t>
          </a:r>
        </a:p>
        <a:p>
          <a:r>
            <a:rPr lang="es-ES_tradnl" sz="1200" b="0" i="0">
              <a:solidFill>
                <a:srgbClr val="646482"/>
              </a:solidFill>
              <a:latin typeface="Century Gothic" panose="020B0502020202020204" pitchFamily="34" charset="0"/>
            </a:rPr>
            <a:t>(Porcentaje)</a:t>
          </a:r>
        </a:p>
      </xdr:txBody>
    </xdr:sp>
    <xdr:clientData/>
  </xdr:twoCellAnchor>
  <xdr:twoCellAnchor>
    <xdr:from>
      <xdr:col>3</xdr:col>
      <xdr:colOff>28575</xdr:colOff>
      <xdr:row>2</xdr:row>
      <xdr:rowOff>9525</xdr:rowOff>
    </xdr:from>
    <xdr:to>
      <xdr:col>5</xdr:col>
      <xdr:colOff>1790700</xdr:colOff>
      <xdr:row>5</xdr:row>
      <xdr:rowOff>19050</xdr:rowOff>
    </xdr:to>
    <xdr:sp macro="" textlink="">
      <xdr:nvSpPr>
        <xdr:cNvPr id="4" name="CuadroTexto 3"/>
        <xdr:cNvSpPr txBox="1"/>
      </xdr:nvSpPr>
      <xdr:spPr>
        <a:xfrm>
          <a:off x="3219450" y="390525"/>
          <a:ext cx="4486275"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285750</xdr:colOff>
      <xdr:row>7</xdr:row>
      <xdr:rowOff>161925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3449300" cy="1495425"/>
        </a:xfrm>
        <a:prstGeom prst="rect">
          <a:avLst/>
        </a:prstGeom>
        <a:ln>
          <a:noFill/>
        </a:ln>
      </xdr:spPr>
    </xdr:pic>
    <xdr:clientData/>
  </xdr:twoCellAnchor>
  <xdr:twoCellAnchor>
    <xdr:from>
      <xdr:col>0</xdr:col>
      <xdr:colOff>419100</xdr:colOff>
      <xdr:row>8</xdr:row>
      <xdr:rowOff>190500</xdr:rowOff>
    </xdr:from>
    <xdr:to>
      <xdr:col>11</xdr:col>
      <xdr:colOff>381000</xdr:colOff>
      <xdr:row>8</xdr:row>
      <xdr:rowOff>866775</xdr:rowOff>
    </xdr:to>
    <xdr:sp macro="" textlink="">
      <xdr:nvSpPr>
        <xdr:cNvPr id="3" name="CuadroTexto 2"/>
        <xdr:cNvSpPr txBox="1"/>
      </xdr:nvSpPr>
      <xdr:spPr>
        <a:xfrm>
          <a:off x="419100" y="1714500"/>
          <a:ext cx="11601450"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 28:</a:t>
          </a:r>
        </a:p>
        <a:p>
          <a:r>
            <a:rPr lang="es-ES_tradnl" sz="1200" b="1" i="0">
              <a:solidFill>
                <a:srgbClr val="646482"/>
              </a:solidFill>
              <a:latin typeface="Century Gothic" panose="020B0502020202020204" pitchFamily="34" charset="0"/>
            </a:rPr>
            <a:t>ANÁLISIS DE SUELO, APLICACIÓN DE RECOMENDACIONES Y RAZONES PRINCIPALES POR LAS CUALES NO REALIZA ESTA LA PRÁCTICA. </a:t>
          </a:r>
        </a:p>
        <a:p>
          <a:r>
            <a:rPr lang="es-ES_tradnl" sz="1200" b="0" i="0">
              <a:solidFill>
                <a:srgbClr val="646482"/>
              </a:solidFill>
              <a:latin typeface="Century Gothic" panose="020B0502020202020204" pitchFamily="34" charset="0"/>
            </a:rPr>
            <a:t>(Porcentaje)</a:t>
          </a:r>
        </a:p>
      </xdr:txBody>
    </xdr:sp>
    <xdr:clientData/>
  </xdr:twoCellAnchor>
  <xdr:twoCellAnchor>
    <xdr:from>
      <xdr:col>3</xdr:col>
      <xdr:colOff>828675</xdr:colOff>
      <xdr:row>2</xdr:row>
      <xdr:rowOff>57150</xdr:rowOff>
    </xdr:from>
    <xdr:to>
      <xdr:col>8</xdr:col>
      <xdr:colOff>400050</xdr:colOff>
      <xdr:row>5</xdr:row>
      <xdr:rowOff>66675</xdr:rowOff>
    </xdr:to>
    <xdr:sp macro="" textlink="">
      <xdr:nvSpPr>
        <xdr:cNvPr id="4" name="CuadroTexto 3"/>
        <xdr:cNvSpPr txBox="1"/>
      </xdr:nvSpPr>
      <xdr:spPr>
        <a:xfrm>
          <a:off x="4048125" y="438150"/>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152400</xdr:colOff>
      <xdr:row>7</xdr:row>
      <xdr:rowOff>95250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0372725" cy="1428750"/>
        </a:xfrm>
        <a:prstGeom prst="rect">
          <a:avLst/>
        </a:prstGeom>
        <a:ln>
          <a:noFill/>
        </a:ln>
      </xdr:spPr>
    </xdr:pic>
    <xdr:clientData/>
  </xdr:twoCellAnchor>
  <xdr:twoCellAnchor>
    <xdr:from>
      <xdr:col>0</xdr:col>
      <xdr:colOff>695325</xdr:colOff>
      <xdr:row>8</xdr:row>
      <xdr:rowOff>38100</xdr:rowOff>
    </xdr:from>
    <xdr:to>
      <xdr:col>5</xdr:col>
      <xdr:colOff>552450</xdr:colOff>
      <xdr:row>9</xdr:row>
      <xdr:rowOff>190500</xdr:rowOff>
    </xdr:to>
    <xdr:sp macro="" textlink="">
      <xdr:nvSpPr>
        <xdr:cNvPr id="3" name="CuadroTexto 2"/>
        <xdr:cNvSpPr txBox="1"/>
      </xdr:nvSpPr>
      <xdr:spPr>
        <a:xfrm>
          <a:off x="695325" y="1562100"/>
          <a:ext cx="6772275" cy="7048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ea typeface="+mn-ea"/>
              <a:cs typeface="+mn-cs"/>
            </a:rPr>
            <a:t>TABLA</a:t>
          </a:r>
          <a:r>
            <a:rPr lang="es-ES_tradnl" sz="1200" b="1" i="0" baseline="0">
              <a:solidFill>
                <a:srgbClr val="646482"/>
              </a:solidFill>
              <a:latin typeface="Century Gothic" panose="020B0502020202020204" pitchFamily="34" charset="0"/>
            </a:rPr>
            <a:t> 2: </a:t>
          </a:r>
        </a:p>
        <a:p>
          <a:r>
            <a:rPr lang="es-ES_tradnl" sz="1200" b="1" i="0">
              <a:solidFill>
                <a:srgbClr val="646482"/>
              </a:solidFill>
              <a:latin typeface="Century Gothic" panose="020B0502020202020204" pitchFamily="34" charset="0"/>
            </a:rPr>
            <a:t>SUPERFICIE DE CULTIVOS PERMANENTES BAJO RIEGO POR PROVINCIA</a:t>
          </a:r>
          <a:endParaRPr lang="es-ES_tradnl" sz="1200" b="1" i="0">
            <a:solidFill>
              <a:srgbClr val="646482"/>
            </a:solidFill>
            <a:latin typeface="Century Gothic" panose="020B0502020202020204" pitchFamily="34" charset="0"/>
            <a:ea typeface="+mn-ea"/>
            <a:cs typeface="+mn-cs"/>
          </a:endParaRPr>
        </a:p>
        <a:p>
          <a:r>
            <a:rPr lang="es-ES_tradnl" sz="1200" b="0" i="0">
              <a:solidFill>
                <a:srgbClr val="646482"/>
              </a:solidFill>
              <a:latin typeface="Century Gothic" panose="020B0502020202020204" pitchFamily="34" charset="0"/>
              <a:ea typeface="+mn-ea"/>
              <a:cs typeface="+mn-cs"/>
            </a:rPr>
            <a:t>(Hectàreas)</a:t>
          </a:r>
        </a:p>
        <a:p>
          <a:endParaRPr lang="es-ES_tradnl" sz="1200" b="1" i="0">
            <a:solidFill>
              <a:srgbClr val="646482"/>
            </a:solidFill>
            <a:latin typeface="Century Gothic" panose="020B0502020202020204" pitchFamily="34" charset="0"/>
            <a:ea typeface="+mn-ea"/>
            <a:cs typeface="+mn-cs"/>
          </a:endParaRPr>
        </a:p>
      </xdr:txBody>
    </xdr:sp>
    <xdr:clientData/>
  </xdr:twoCellAnchor>
  <xdr:twoCellAnchor>
    <xdr:from>
      <xdr:col>1</xdr:col>
      <xdr:colOff>1485900</xdr:colOff>
      <xdr:row>1</xdr:row>
      <xdr:rowOff>171450</xdr:rowOff>
    </xdr:from>
    <xdr:to>
      <xdr:col>5</xdr:col>
      <xdr:colOff>266700</xdr:colOff>
      <xdr:row>4</xdr:row>
      <xdr:rowOff>180975</xdr:rowOff>
    </xdr:to>
    <xdr:sp macro="" textlink="">
      <xdr:nvSpPr>
        <xdr:cNvPr id="4" name="CuadroTexto 3"/>
        <xdr:cNvSpPr txBox="1"/>
      </xdr:nvSpPr>
      <xdr:spPr>
        <a:xfrm>
          <a:off x="2247900" y="361950"/>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209550</xdr:colOff>
      <xdr:row>7</xdr:row>
      <xdr:rowOff>161925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1991975" cy="1495425"/>
        </a:xfrm>
        <a:prstGeom prst="rect">
          <a:avLst/>
        </a:prstGeom>
        <a:ln>
          <a:noFill/>
        </a:ln>
      </xdr:spPr>
    </xdr:pic>
    <xdr:clientData/>
  </xdr:twoCellAnchor>
  <xdr:twoCellAnchor>
    <xdr:from>
      <xdr:col>0</xdr:col>
      <xdr:colOff>400050</xdr:colOff>
      <xdr:row>7</xdr:row>
      <xdr:rowOff>190500</xdr:rowOff>
    </xdr:from>
    <xdr:to>
      <xdr:col>9</xdr:col>
      <xdr:colOff>304800</xdr:colOff>
      <xdr:row>8</xdr:row>
      <xdr:rowOff>809625</xdr:rowOff>
    </xdr:to>
    <xdr:sp macro="" textlink="">
      <xdr:nvSpPr>
        <xdr:cNvPr id="3" name="CuadroTexto 2"/>
        <xdr:cNvSpPr txBox="1"/>
      </xdr:nvSpPr>
      <xdr:spPr>
        <a:xfrm>
          <a:off x="400050" y="1524000"/>
          <a:ext cx="10925175" cy="8096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 29:</a:t>
          </a:r>
        </a:p>
        <a:p>
          <a:r>
            <a:rPr lang="es-ES_tradnl" sz="1200" b="1" i="0">
              <a:solidFill>
                <a:srgbClr val="646482"/>
              </a:solidFill>
              <a:latin typeface="Century Gothic" panose="020B0502020202020204" pitchFamily="34" charset="0"/>
            </a:rPr>
            <a:t>USO DE FERTILIZANTES QUÍMICOS,</a:t>
          </a:r>
          <a:r>
            <a:rPr lang="es-ES_tradnl" sz="1200" b="1" i="0" baseline="0">
              <a:solidFill>
                <a:srgbClr val="646482"/>
              </a:solidFill>
              <a:latin typeface="Century Gothic" panose="020B0502020202020204" pitchFamily="34" charset="0"/>
            </a:rPr>
            <a:t> </a:t>
          </a:r>
          <a:r>
            <a:rPr lang="es-ES_tradnl" sz="1200" b="1" i="0">
              <a:solidFill>
                <a:srgbClr val="646482"/>
              </a:solidFill>
              <a:latin typeface="Century Gothic" panose="020B0502020202020204" pitchFamily="34" charset="0"/>
            </a:rPr>
            <a:t>LIMITANTES PARA EL ACCESO A LA APLICACIÓN DE FERTILIZANTES DE ORIGEN QUÍMICO POR PROVINCIA</a:t>
          </a:r>
        </a:p>
        <a:p>
          <a:r>
            <a:rPr lang="es-ES_tradnl" sz="1200" b="0" i="0">
              <a:solidFill>
                <a:srgbClr val="646482"/>
              </a:solidFill>
              <a:latin typeface="Century Gothic" panose="020B0502020202020204" pitchFamily="34" charset="0"/>
            </a:rPr>
            <a:t>(Porcentaje)</a:t>
          </a:r>
        </a:p>
      </xdr:txBody>
    </xdr:sp>
    <xdr:clientData/>
  </xdr:twoCellAnchor>
  <xdr:twoCellAnchor>
    <xdr:from>
      <xdr:col>2</xdr:col>
      <xdr:colOff>1333500</xdr:colOff>
      <xdr:row>2</xdr:row>
      <xdr:rowOff>57150</xdr:rowOff>
    </xdr:from>
    <xdr:to>
      <xdr:col>6</xdr:col>
      <xdr:colOff>1209675</xdr:colOff>
      <xdr:row>5</xdr:row>
      <xdr:rowOff>66675</xdr:rowOff>
    </xdr:to>
    <xdr:sp macro="" textlink="">
      <xdr:nvSpPr>
        <xdr:cNvPr id="4" name="CuadroTexto 3"/>
        <xdr:cNvSpPr txBox="1"/>
      </xdr:nvSpPr>
      <xdr:spPr>
        <a:xfrm>
          <a:off x="3419475" y="438150"/>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609600</xdr:colOff>
      <xdr:row>7</xdr:row>
      <xdr:rowOff>161925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1991975" cy="1495425"/>
        </a:xfrm>
        <a:prstGeom prst="rect">
          <a:avLst/>
        </a:prstGeom>
        <a:ln>
          <a:noFill/>
        </a:ln>
      </xdr:spPr>
    </xdr:pic>
    <xdr:clientData/>
  </xdr:twoCellAnchor>
  <xdr:twoCellAnchor>
    <xdr:from>
      <xdr:col>0</xdr:col>
      <xdr:colOff>390525</xdr:colOff>
      <xdr:row>8</xdr:row>
      <xdr:rowOff>152400</xdr:rowOff>
    </xdr:from>
    <xdr:to>
      <xdr:col>9</xdr:col>
      <xdr:colOff>581025</xdr:colOff>
      <xdr:row>9</xdr:row>
      <xdr:rowOff>171450</xdr:rowOff>
    </xdr:to>
    <xdr:sp macro="" textlink="">
      <xdr:nvSpPr>
        <xdr:cNvPr id="3" name="CuadroTexto 2"/>
        <xdr:cNvSpPr txBox="1"/>
      </xdr:nvSpPr>
      <xdr:spPr>
        <a:xfrm>
          <a:off x="390525" y="1676400"/>
          <a:ext cx="9744075" cy="942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 30:</a:t>
          </a:r>
        </a:p>
        <a:p>
          <a:r>
            <a:rPr lang="es-ES_tradnl" sz="1200" b="1" i="0">
              <a:solidFill>
                <a:srgbClr val="646482"/>
              </a:solidFill>
              <a:latin typeface="Century Gothic" panose="020B0502020202020204" pitchFamily="34" charset="0"/>
            </a:rPr>
            <a:t>PROPORCIÓN DE UNIDADES DE PRODUCCIÓN QUE SE INFORMAN ANTES DE REALIZA APLICACIONES FITOSANITARIAS</a:t>
          </a:r>
        </a:p>
        <a:p>
          <a:r>
            <a:rPr lang="es-ES_tradnl" sz="1200" b="0" i="0">
              <a:solidFill>
                <a:srgbClr val="646482"/>
              </a:solidFill>
              <a:latin typeface="Century Gothic" panose="020B0502020202020204" pitchFamily="34" charset="0"/>
            </a:rPr>
            <a:t>(Porcentaje)</a:t>
          </a:r>
        </a:p>
      </xdr:txBody>
    </xdr:sp>
    <xdr:clientData/>
  </xdr:twoCellAnchor>
  <xdr:twoCellAnchor>
    <xdr:from>
      <xdr:col>3</xdr:col>
      <xdr:colOff>38100</xdr:colOff>
      <xdr:row>2</xdr:row>
      <xdr:rowOff>28575</xdr:rowOff>
    </xdr:from>
    <xdr:to>
      <xdr:col>7</xdr:col>
      <xdr:colOff>704850</xdr:colOff>
      <xdr:row>5</xdr:row>
      <xdr:rowOff>38100</xdr:rowOff>
    </xdr:to>
    <xdr:sp macro="" textlink="">
      <xdr:nvSpPr>
        <xdr:cNvPr id="4" name="CuadroTexto 3"/>
        <xdr:cNvSpPr txBox="1"/>
      </xdr:nvSpPr>
      <xdr:spPr>
        <a:xfrm>
          <a:off x="3190875" y="409575"/>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609600</xdr:colOff>
      <xdr:row>7</xdr:row>
      <xdr:rowOff>161925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1991975" cy="1495425"/>
        </a:xfrm>
        <a:prstGeom prst="rect">
          <a:avLst/>
        </a:prstGeom>
        <a:ln>
          <a:noFill/>
        </a:ln>
      </xdr:spPr>
    </xdr:pic>
    <xdr:clientData/>
  </xdr:twoCellAnchor>
  <xdr:twoCellAnchor>
    <xdr:from>
      <xdr:col>0</xdr:col>
      <xdr:colOff>457200</xdr:colOff>
      <xdr:row>8</xdr:row>
      <xdr:rowOff>190500</xdr:rowOff>
    </xdr:from>
    <xdr:to>
      <xdr:col>9</xdr:col>
      <xdr:colOff>923925</xdr:colOff>
      <xdr:row>9</xdr:row>
      <xdr:rowOff>276225</xdr:rowOff>
    </xdr:to>
    <xdr:sp macro="" textlink="">
      <xdr:nvSpPr>
        <xdr:cNvPr id="3" name="CuadroTexto 2"/>
        <xdr:cNvSpPr txBox="1"/>
      </xdr:nvSpPr>
      <xdr:spPr>
        <a:xfrm>
          <a:off x="457200" y="1714500"/>
          <a:ext cx="10020300" cy="952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 31:</a:t>
          </a:r>
        </a:p>
        <a:p>
          <a:r>
            <a:rPr lang="es-ES_tradnl" sz="1200" b="1" i="0">
              <a:solidFill>
                <a:srgbClr val="646482"/>
              </a:solidFill>
              <a:latin typeface="Century Gothic" panose="020B0502020202020204" pitchFamily="34" charset="0"/>
            </a:rPr>
            <a:t>PROPORCIÓN DE UNIDADES DE PRODUCCIÓN QUE USAN DE IMPLEMENTOS DE PROTECCIÓN PARA LA APLICACIÓN DE FITOSANITARIOS.</a:t>
          </a:r>
        </a:p>
        <a:p>
          <a:r>
            <a:rPr lang="es-ES_tradnl" sz="1200" b="0" i="0">
              <a:solidFill>
                <a:srgbClr val="646482"/>
              </a:solidFill>
              <a:latin typeface="Century Gothic" panose="020B0502020202020204" pitchFamily="34" charset="0"/>
            </a:rPr>
            <a:t>(Porcentaje)</a:t>
          </a:r>
        </a:p>
      </xdr:txBody>
    </xdr:sp>
    <xdr:clientData/>
  </xdr:twoCellAnchor>
  <xdr:twoCellAnchor>
    <xdr:from>
      <xdr:col>3</xdr:col>
      <xdr:colOff>600075</xdr:colOff>
      <xdr:row>2</xdr:row>
      <xdr:rowOff>180975</xdr:rowOff>
    </xdr:from>
    <xdr:to>
      <xdr:col>8</xdr:col>
      <xdr:colOff>200025</xdr:colOff>
      <xdr:row>6</xdr:row>
      <xdr:rowOff>0</xdr:rowOff>
    </xdr:to>
    <xdr:sp macro="" textlink="">
      <xdr:nvSpPr>
        <xdr:cNvPr id="4" name="CuadroTexto 3"/>
        <xdr:cNvSpPr txBox="1"/>
      </xdr:nvSpPr>
      <xdr:spPr>
        <a:xfrm>
          <a:off x="3752850" y="561975"/>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114300</xdr:colOff>
      <xdr:row>7</xdr:row>
      <xdr:rowOff>161925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1991975" cy="1495425"/>
        </a:xfrm>
        <a:prstGeom prst="rect">
          <a:avLst/>
        </a:prstGeom>
        <a:ln>
          <a:noFill/>
        </a:ln>
      </xdr:spPr>
    </xdr:pic>
    <xdr:clientData/>
  </xdr:twoCellAnchor>
  <xdr:twoCellAnchor>
    <xdr:from>
      <xdr:col>0</xdr:col>
      <xdr:colOff>381000</xdr:colOff>
      <xdr:row>8</xdr:row>
      <xdr:rowOff>333375</xdr:rowOff>
    </xdr:from>
    <xdr:to>
      <xdr:col>5</xdr:col>
      <xdr:colOff>733425</xdr:colOff>
      <xdr:row>9</xdr:row>
      <xdr:rowOff>266700</xdr:rowOff>
    </xdr:to>
    <xdr:sp macro="" textlink="">
      <xdr:nvSpPr>
        <xdr:cNvPr id="3" name="CuadroTexto 2"/>
        <xdr:cNvSpPr txBox="1"/>
      </xdr:nvSpPr>
      <xdr:spPr>
        <a:xfrm>
          <a:off x="381000" y="1857375"/>
          <a:ext cx="7781925" cy="952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 32:</a:t>
          </a:r>
        </a:p>
        <a:p>
          <a:r>
            <a:rPr lang="es-ES_tradnl" sz="1200" b="1" i="0">
              <a:solidFill>
                <a:srgbClr val="646482"/>
              </a:solidFill>
              <a:latin typeface="Century Gothic" panose="020B0502020202020204" pitchFamily="34" charset="0"/>
            </a:rPr>
            <a:t>PERSPECTIVAS PARA EL DESARROLLO DE LA PRODUCCIÓN EN LAS UNIDADES DE PRODUCCIÓN  </a:t>
          </a:r>
        </a:p>
        <a:p>
          <a:r>
            <a:rPr lang="es-ES_tradnl" sz="1200" b="0" i="0">
              <a:solidFill>
                <a:srgbClr val="646482"/>
              </a:solidFill>
              <a:latin typeface="Century Gothic" panose="020B0502020202020204" pitchFamily="34" charset="0"/>
            </a:rPr>
            <a:t>(Porcentaje)</a:t>
          </a:r>
        </a:p>
      </xdr:txBody>
    </xdr:sp>
    <xdr:clientData/>
  </xdr:twoCellAnchor>
  <xdr:twoCellAnchor>
    <xdr:from>
      <xdr:col>2</xdr:col>
      <xdr:colOff>1238250</xdr:colOff>
      <xdr:row>2</xdr:row>
      <xdr:rowOff>104775</xdr:rowOff>
    </xdr:from>
    <xdr:to>
      <xdr:col>5</xdr:col>
      <xdr:colOff>828675</xdr:colOff>
      <xdr:row>5</xdr:row>
      <xdr:rowOff>114300</xdr:rowOff>
    </xdr:to>
    <xdr:sp macro="" textlink="">
      <xdr:nvSpPr>
        <xdr:cNvPr id="4" name="CuadroTexto 3"/>
        <xdr:cNvSpPr txBox="1"/>
      </xdr:nvSpPr>
      <xdr:spPr>
        <a:xfrm>
          <a:off x="3324225" y="485775"/>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685800</xdr:colOff>
      <xdr:row>7</xdr:row>
      <xdr:rowOff>161925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4335125" cy="1495425"/>
        </a:xfrm>
        <a:prstGeom prst="rect">
          <a:avLst/>
        </a:prstGeom>
        <a:ln>
          <a:noFill/>
        </a:ln>
      </xdr:spPr>
    </xdr:pic>
    <xdr:clientData/>
  </xdr:twoCellAnchor>
  <xdr:twoCellAnchor>
    <xdr:from>
      <xdr:col>0</xdr:col>
      <xdr:colOff>419100</xdr:colOff>
      <xdr:row>8</xdr:row>
      <xdr:rowOff>104775</xdr:rowOff>
    </xdr:from>
    <xdr:to>
      <xdr:col>7</xdr:col>
      <xdr:colOff>333375</xdr:colOff>
      <xdr:row>8</xdr:row>
      <xdr:rowOff>876300</xdr:rowOff>
    </xdr:to>
    <xdr:sp macro="" textlink="">
      <xdr:nvSpPr>
        <xdr:cNvPr id="3" name="CuadroTexto 2"/>
        <xdr:cNvSpPr txBox="1"/>
      </xdr:nvSpPr>
      <xdr:spPr>
        <a:xfrm>
          <a:off x="419100" y="1628775"/>
          <a:ext cx="6496050" cy="7715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 33:</a:t>
          </a:r>
        </a:p>
        <a:p>
          <a:r>
            <a:rPr lang="es-ES_tradnl" sz="1200" b="1" i="0">
              <a:solidFill>
                <a:srgbClr val="646482"/>
              </a:solidFill>
              <a:latin typeface="Century Gothic" panose="020B0502020202020204" pitchFamily="34" charset="0"/>
            </a:rPr>
            <a:t>LIMITACIONES EN EL DESARROLLO DE LA UNIDAD DE PRODUCCIÓN</a:t>
          </a:r>
        </a:p>
        <a:p>
          <a:r>
            <a:rPr lang="es-ES_tradnl" sz="1200" b="0" i="0">
              <a:solidFill>
                <a:srgbClr val="646482"/>
              </a:solidFill>
              <a:latin typeface="Century Gothic" panose="020B0502020202020204" pitchFamily="34" charset="0"/>
            </a:rPr>
            <a:t>(Porcentaje)</a:t>
          </a:r>
        </a:p>
      </xdr:txBody>
    </xdr:sp>
    <xdr:clientData/>
  </xdr:twoCellAnchor>
  <xdr:twoCellAnchor>
    <xdr:from>
      <xdr:col>4</xdr:col>
      <xdr:colOff>628650</xdr:colOff>
      <xdr:row>2</xdr:row>
      <xdr:rowOff>38100</xdr:rowOff>
    </xdr:from>
    <xdr:to>
      <xdr:col>9</xdr:col>
      <xdr:colOff>228600</xdr:colOff>
      <xdr:row>5</xdr:row>
      <xdr:rowOff>47625</xdr:rowOff>
    </xdr:to>
    <xdr:sp macro="" textlink="">
      <xdr:nvSpPr>
        <xdr:cNvPr id="4" name="CuadroTexto 3"/>
        <xdr:cNvSpPr txBox="1"/>
      </xdr:nvSpPr>
      <xdr:spPr>
        <a:xfrm>
          <a:off x="4267200" y="419100"/>
          <a:ext cx="4676775"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685800</xdr:colOff>
      <xdr:row>1</xdr:row>
      <xdr:rowOff>66675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1630025" cy="1666875"/>
        </a:xfrm>
        <a:prstGeom prst="rect">
          <a:avLst/>
        </a:prstGeom>
        <a:ln>
          <a:noFill/>
        </a:ln>
      </xdr:spPr>
    </xdr:pic>
    <xdr:clientData/>
  </xdr:twoCellAnchor>
  <xdr:twoCellAnchor>
    <xdr:from>
      <xdr:col>0</xdr:col>
      <xdr:colOff>304800</xdr:colOff>
      <xdr:row>1</xdr:row>
      <xdr:rowOff>104775</xdr:rowOff>
    </xdr:from>
    <xdr:to>
      <xdr:col>8</xdr:col>
      <xdr:colOff>76200</xdr:colOff>
      <xdr:row>2</xdr:row>
      <xdr:rowOff>504825</xdr:rowOff>
    </xdr:to>
    <xdr:sp macro="" textlink="">
      <xdr:nvSpPr>
        <xdr:cNvPr id="3" name="CuadroTexto 2"/>
        <xdr:cNvSpPr txBox="1"/>
      </xdr:nvSpPr>
      <xdr:spPr>
        <a:xfrm>
          <a:off x="304800" y="1704975"/>
          <a:ext cx="8105775" cy="12858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INDICADOR 1:</a:t>
          </a:r>
          <a:r>
            <a:rPr lang="es-ES_tradnl" sz="1200" b="1" i="0" baseline="0">
              <a:solidFill>
                <a:srgbClr val="646482"/>
              </a:solidFill>
              <a:latin typeface="Century Gothic" panose="020B0502020202020204" pitchFamily="34" charset="0"/>
            </a:rPr>
            <a:t> </a:t>
          </a:r>
        </a:p>
        <a:p>
          <a:r>
            <a:rPr lang="es-ES_tradnl" sz="1200" b="1" i="0">
              <a:solidFill>
                <a:srgbClr val="646482"/>
              </a:solidFill>
              <a:latin typeface="Century Gothic" panose="020B0502020202020204" pitchFamily="34" charset="0"/>
            </a:rPr>
            <a:t>PROPORCIÓN DE LA SUPERFICIE SEMBRADA DE CULTIVOS TRANSITORIOS POR MÉTODO DE LABRANZA</a:t>
          </a:r>
        </a:p>
        <a:p>
          <a:r>
            <a:rPr lang="es-ES_tradnl" sz="1200" b="0" i="0">
              <a:solidFill>
                <a:srgbClr val="646482"/>
              </a:solidFill>
              <a:latin typeface="Century Gothic" panose="020B0502020202020204" pitchFamily="34" charset="0"/>
            </a:rPr>
            <a:t>(ha y Porcentaje)</a:t>
          </a:r>
        </a:p>
      </xdr:txBody>
    </xdr:sp>
    <xdr:clientData/>
  </xdr:twoCellAnchor>
  <xdr:twoCellAnchor>
    <xdr:from>
      <xdr:col>2</xdr:col>
      <xdr:colOff>552450</xdr:colOff>
      <xdr:row>0</xdr:row>
      <xdr:rowOff>523875</xdr:rowOff>
    </xdr:from>
    <xdr:to>
      <xdr:col>7</xdr:col>
      <xdr:colOff>866775</xdr:colOff>
      <xdr:row>0</xdr:row>
      <xdr:rowOff>1104900</xdr:rowOff>
    </xdr:to>
    <xdr:sp macro="" textlink="">
      <xdr:nvSpPr>
        <xdr:cNvPr id="4" name="CuadroTexto 3"/>
        <xdr:cNvSpPr txBox="1"/>
      </xdr:nvSpPr>
      <xdr:spPr>
        <a:xfrm>
          <a:off x="3343275" y="523875"/>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533400</xdr:colOff>
      <xdr:row>4</xdr:row>
      <xdr:rowOff>95250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9963150" cy="1438275"/>
        </a:xfrm>
        <a:prstGeom prst="rect">
          <a:avLst/>
        </a:prstGeom>
        <a:ln>
          <a:noFill/>
        </a:ln>
      </xdr:spPr>
    </xdr:pic>
    <xdr:clientData/>
  </xdr:twoCellAnchor>
  <xdr:twoCellAnchor>
    <xdr:from>
      <xdr:col>1</xdr:col>
      <xdr:colOff>0</xdr:colOff>
      <xdr:row>5</xdr:row>
      <xdr:rowOff>38100</xdr:rowOff>
    </xdr:from>
    <xdr:to>
      <xdr:col>5</xdr:col>
      <xdr:colOff>600075</xdr:colOff>
      <xdr:row>6</xdr:row>
      <xdr:rowOff>123825</xdr:rowOff>
    </xdr:to>
    <xdr:sp macro="" textlink="">
      <xdr:nvSpPr>
        <xdr:cNvPr id="3" name="CuadroTexto 2"/>
        <xdr:cNvSpPr txBox="1"/>
      </xdr:nvSpPr>
      <xdr:spPr>
        <a:xfrm>
          <a:off x="495300" y="1571625"/>
          <a:ext cx="5829300" cy="8477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INDICADOR 2. </a:t>
          </a:r>
        </a:p>
        <a:p>
          <a:r>
            <a:rPr lang="es-ES_tradnl" sz="1200" b="1" i="0">
              <a:solidFill>
                <a:srgbClr val="646482"/>
              </a:solidFill>
              <a:latin typeface="Century Gothic" panose="020B0502020202020204" pitchFamily="34" charset="0"/>
            </a:rPr>
            <a:t>PROPORCIÓN DE LA SUPERFICIE QUEMADA DE CULTIVOS TRANSITORIOS </a:t>
          </a:r>
        </a:p>
        <a:p>
          <a:r>
            <a:rPr lang="es-ES_tradnl" sz="1200" b="0" i="0">
              <a:solidFill>
                <a:srgbClr val="646482"/>
              </a:solidFill>
              <a:latin typeface="Century Gothic" panose="020B0502020202020204" pitchFamily="34" charset="0"/>
              <a:ea typeface="+mn-ea"/>
              <a:cs typeface="+mn-cs"/>
            </a:rPr>
            <a:t>(ha y </a:t>
          </a:r>
          <a:r>
            <a:rPr lang="es-ES_tradnl" sz="1200" b="0" i="0">
              <a:solidFill>
                <a:srgbClr val="646482"/>
              </a:solidFill>
              <a:latin typeface="Century Gothic" panose="020B0502020202020204" pitchFamily="34" charset="0"/>
            </a:rPr>
            <a:t>Porcentaje)</a:t>
          </a:r>
        </a:p>
      </xdr:txBody>
    </xdr:sp>
    <xdr:clientData/>
  </xdr:twoCellAnchor>
  <xdr:twoCellAnchor>
    <xdr:from>
      <xdr:col>1</xdr:col>
      <xdr:colOff>1704975</xdr:colOff>
      <xdr:row>2</xdr:row>
      <xdr:rowOff>142875</xdr:rowOff>
    </xdr:from>
    <xdr:to>
      <xdr:col>6</xdr:col>
      <xdr:colOff>428625</xdr:colOff>
      <xdr:row>3</xdr:row>
      <xdr:rowOff>533400</xdr:rowOff>
    </xdr:to>
    <xdr:sp macro="" textlink="">
      <xdr:nvSpPr>
        <xdr:cNvPr id="4" name="CuadroTexto 3"/>
        <xdr:cNvSpPr txBox="1"/>
      </xdr:nvSpPr>
      <xdr:spPr>
        <a:xfrm>
          <a:off x="2200275" y="523875"/>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533400</xdr:colOff>
      <xdr:row>3</xdr:row>
      <xdr:rowOff>676275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2392025" cy="1247775"/>
        </a:xfrm>
        <a:prstGeom prst="rect">
          <a:avLst/>
        </a:prstGeom>
        <a:ln>
          <a:noFill/>
        </a:ln>
      </xdr:spPr>
    </xdr:pic>
    <xdr:clientData/>
  </xdr:twoCellAnchor>
  <xdr:twoCellAnchor>
    <xdr:from>
      <xdr:col>0</xdr:col>
      <xdr:colOff>466725</xdr:colOff>
      <xdr:row>4</xdr:row>
      <xdr:rowOff>57150</xdr:rowOff>
    </xdr:from>
    <xdr:to>
      <xdr:col>10</xdr:col>
      <xdr:colOff>333375</xdr:colOff>
      <xdr:row>4</xdr:row>
      <xdr:rowOff>771525</xdr:rowOff>
    </xdr:to>
    <xdr:sp macro="" textlink="">
      <xdr:nvSpPr>
        <xdr:cNvPr id="3" name="CuadroTexto 2"/>
        <xdr:cNvSpPr txBox="1"/>
      </xdr:nvSpPr>
      <xdr:spPr>
        <a:xfrm>
          <a:off x="466725" y="1400175"/>
          <a:ext cx="8143875" cy="7143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INDICADOR 3.</a:t>
          </a:r>
        </a:p>
        <a:p>
          <a:r>
            <a:rPr lang="es-ES_tradnl" sz="1200" b="1" i="0">
              <a:solidFill>
                <a:srgbClr val="646482"/>
              </a:solidFill>
              <a:latin typeface="Century Gothic" panose="020B0502020202020204" pitchFamily="34" charset="0"/>
            </a:rPr>
            <a:t>PROPORCIÓN DE SUPERFICIE COSECHADA DE CULTIVOS TRANSITORIOS, POR TIPO DE USO DE RESIDUOS</a:t>
          </a:r>
        </a:p>
        <a:p>
          <a:r>
            <a:rPr lang="es-ES_tradnl" sz="1200" b="0" i="0">
              <a:solidFill>
                <a:srgbClr val="646482"/>
              </a:solidFill>
              <a:latin typeface="Century Gothic" panose="020B0502020202020204" pitchFamily="34" charset="0"/>
            </a:rPr>
            <a:t>(ha y Porcentaje)</a:t>
          </a:r>
        </a:p>
      </xdr:txBody>
    </xdr:sp>
    <xdr:clientData/>
  </xdr:twoCellAnchor>
  <xdr:twoCellAnchor>
    <xdr:from>
      <xdr:col>2</xdr:col>
      <xdr:colOff>704850</xdr:colOff>
      <xdr:row>1</xdr:row>
      <xdr:rowOff>114300</xdr:rowOff>
    </xdr:from>
    <xdr:to>
      <xdr:col>8</xdr:col>
      <xdr:colOff>514350</xdr:colOff>
      <xdr:row>3</xdr:row>
      <xdr:rowOff>314325</xdr:rowOff>
    </xdr:to>
    <xdr:sp macro="" textlink="">
      <xdr:nvSpPr>
        <xdr:cNvPr id="4" name="CuadroTexto 3"/>
        <xdr:cNvSpPr txBox="1"/>
      </xdr:nvSpPr>
      <xdr:spPr>
        <a:xfrm>
          <a:off x="3343275" y="304800"/>
          <a:ext cx="403860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295275</xdr:colOff>
      <xdr:row>4</xdr:row>
      <xdr:rowOff>95250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3963650" cy="1257300"/>
        </a:xfrm>
        <a:prstGeom prst="rect">
          <a:avLst/>
        </a:prstGeom>
        <a:ln>
          <a:noFill/>
        </a:ln>
      </xdr:spPr>
    </xdr:pic>
    <xdr:clientData/>
  </xdr:twoCellAnchor>
  <xdr:twoCellAnchor>
    <xdr:from>
      <xdr:col>0</xdr:col>
      <xdr:colOff>514350</xdr:colOff>
      <xdr:row>4</xdr:row>
      <xdr:rowOff>314325</xdr:rowOff>
    </xdr:from>
    <xdr:to>
      <xdr:col>38</xdr:col>
      <xdr:colOff>95250</xdr:colOff>
      <xdr:row>6</xdr:row>
      <xdr:rowOff>114300</xdr:rowOff>
    </xdr:to>
    <xdr:sp macro="" textlink="">
      <xdr:nvSpPr>
        <xdr:cNvPr id="3" name="CuadroTexto 2"/>
        <xdr:cNvSpPr txBox="1"/>
      </xdr:nvSpPr>
      <xdr:spPr>
        <a:xfrm>
          <a:off x="514350" y="1476375"/>
          <a:ext cx="30775275" cy="1038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INDICADOR 4. </a:t>
          </a:r>
        </a:p>
        <a:p>
          <a:r>
            <a:rPr lang="es-ES_tradnl" sz="1200" b="1" i="0">
              <a:solidFill>
                <a:srgbClr val="646482"/>
              </a:solidFill>
              <a:latin typeface="Century Gothic" panose="020B0502020202020204" pitchFamily="34" charset="0"/>
            </a:rPr>
            <a:t>PROPORCIÓN DE LA SUPERFICIE CULTIVADA IRRIGADA, POR MÉTODO DE RIEGO</a:t>
          </a:r>
        </a:p>
        <a:p>
          <a:r>
            <a:rPr lang="es-ES_tradnl" sz="1200" b="0" i="0">
              <a:solidFill>
                <a:srgbClr val="646482"/>
              </a:solidFill>
              <a:latin typeface="Century Gothic" panose="020B0502020202020204" pitchFamily="34" charset="0"/>
            </a:rPr>
            <a:t>(ha y Porcentaje)</a:t>
          </a:r>
        </a:p>
      </xdr:txBody>
    </xdr:sp>
    <xdr:clientData/>
  </xdr:twoCellAnchor>
  <xdr:twoCellAnchor>
    <xdr:from>
      <xdr:col>3</xdr:col>
      <xdr:colOff>762000</xdr:colOff>
      <xdr:row>1</xdr:row>
      <xdr:rowOff>95250</xdr:rowOff>
    </xdr:from>
    <xdr:to>
      <xdr:col>9</xdr:col>
      <xdr:colOff>695325</xdr:colOff>
      <xdr:row>3</xdr:row>
      <xdr:rowOff>295275</xdr:rowOff>
    </xdr:to>
    <xdr:sp macro="" textlink="">
      <xdr:nvSpPr>
        <xdr:cNvPr id="4" name="CuadroTexto 3"/>
        <xdr:cNvSpPr txBox="1"/>
      </xdr:nvSpPr>
      <xdr:spPr>
        <a:xfrm>
          <a:off x="4476750" y="285750"/>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295275</xdr:colOff>
      <xdr:row>1</xdr:row>
      <xdr:rowOff>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9591675" cy="1247775"/>
        </a:xfrm>
        <a:prstGeom prst="rect">
          <a:avLst/>
        </a:prstGeom>
        <a:ln>
          <a:noFill/>
        </a:ln>
      </xdr:spPr>
    </xdr:pic>
    <xdr:clientData/>
  </xdr:twoCellAnchor>
  <xdr:twoCellAnchor>
    <xdr:from>
      <xdr:col>1</xdr:col>
      <xdr:colOff>828675</xdr:colOff>
      <xdr:row>0</xdr:row>
      <xdr:rowOff>400050</xdr:rowOff>
    </xdr:from>
    <xdr:to>
      <xdr:col>7</xdr:col>
      <xdr:colOff>542925</xdr:colOff>
      <xdr:row>0</xdr:row>
      <xdr:rowOff>990600</xdr:rowOff>
    </xdr:to>
    <xdr:sp macro="" textlink="">
      <xdr:nvSpPr>
        <xdr:cNvPr id="3" name="CuadroTexto 2"/>
        <xdr:cNvSpPr txBox="1"/>
      </xdr:nvSpPr>
      <xdr:spPr>
        <a:xfrm>
          <a:off x="1590675" y="400050"/>
          <a:ext cx="5962650" cy="590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twoCellAnchor>
    <xdr:from>
      <xdr:col>0</xdr:col>
      <xdr:colOff>628650</xdr:colOff>
      <xdr:row>1</xdr:row>
      <xdr:rowOff>123825</xdr:rowOff>
    </xdr:from>
    <xdr:to>
      <xdr:col>9</xdr:col>
      <xdr:colOff>0</xdr:colOff>
      <xdr:row>3</xdr:row>
      <xdr:rowOff>523875</xdr:rowOff>
    </xdr:to>
    <xdr:sp macro="" textlink="">
      <xdr:nvSpPr>
        <xdr:cNvPr id="6" name="Rectángulo 5"/>
        <xdr:cNvSpPr/>
      </xdr:nvSpPr>
      <xdr:spPr>
        <a:xfrm>
          <a:off x="628650" y="1371600"/>
          <a:ext cx="7905750" cy="847725"/>
        </a:xfrm>
        <a:prstGeom prst="rect">
          <a:avLst/>
        </a:prstGeom>
        <a:ln>
          <a:noFill/>
        </a:ln>
      </xdr:spPr>
      <xdr:txBody>
        <a:bodyPr wrap="square">
          <a:noAutofit/>
        </a:bodyPr>
        <a:lstStyle>
          <a:defPPr>
            <a:defRPr lang="es-EC"/>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r>
            <a:rPr lang="es-MX" sz="1200" b="1" i="0">
              <a:solidFill>
                <a:srgbClr val="646482"/>
              </a:solidFill>
              <a:latin typeface="Century Gothic" panose="020B0502020202020204" pitchFamily="34" charset="0"/>
              <a:ea typeface="+mn-ea"/>
              <a:cs typeface="+mn-cs"/>
            </a:rPr>
            <a:t>INDICADOR 5.					</a:t>
          </a:r>
        </a:p>
        <a:p>
          <a:pPr marL="0" indent="0"/>
          <a:r>
            <a:rPr lang="es-MX" sz="1200" b="1" i="0">
              <a:solidFill>
                <a:srgbClr val="646482"/>
              </a:solidFill>
              <a:latin typeface="Century Gothic" panose="020B0502020202020204" pitchFamily="34" charset="0"/>
              <a:ea typeface="+mn-ea"/>
              <a:cs typeface="+mn-cs"/>
            </a:rPr>
            <a:t>PROPORCIÓN DE UNIDADES DE PRODUCCIÓN AGROPECUARIA QUE APLICAN RIEGO EN SUS CULTIVOS, POR TIPO DE FUENTE DE AGUA</a:t>
          </a:r>
          <a:endParaRPr lang="es-MX"/>
        </a:p>
        <a:p>
          <a:r>
            <a:rPr lang="es-ES_tradnl" sz="1200" b="0" i="0">
              <a:solidFill>
                <a:srgbClr val="646482"/>
              </a:solidFill>
              <a:latin typeface="Century Gothic" panose="020B0502020202020204" pitchFamily="34" charset="0"/>
            </a:rPr>
            <a:t>(ha y Porcentaje)</a:t>
          </a:r>
        </a:p>
        <a:p>
          <a:endParaRPr lang="es-MX"/>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476250</xdr:colOff>
      <xdr:row>0</xdr:row>
      <xdr:rowOff>1428750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1229975" cy="1428750"/>
        </a:xfrm>
        <a:prstGeom prst="rect">
          <a:avLst/>
        </a:prstGeom>
        <a:ln>
          <a:noFill/>
        </a:ln>
      </xdr:spPr>
    </xdr:pic>
    <xdr:clientData/>
  </xdr:twoCellAnchor>
  <xdr:twoCellAnchor>
    <xdr:from>
      <xdr:col>1</xdr:col>
      <xdr:colOff>0</xdr:colOff>
      <xdr:row>1</xdr:row>
      <xdr:rowOff>85725</xdr:rowOff>
    </xdr:from>
    <xdr:to>
      <xdr:col>5</xdr:col>
      <xdr:colOff>333375</xdr:colOff>
      <xdr:row>2</xdr:row>
      <xdr:rowOff>0</xdr:rowOff>
    </xdr:to>
    <xdr:sp macro="" textlink="">
      <xdr:nvSpPr>
        <xdr:cNvPr id="6" name="CuadroTexto 3"/>
        <xdr:cNvSpPr txBox="1"/>
      </xdr:nvSpPr>
      <xdr:spPr>
        <a:xfrm>
          <a:off x="762000" y="1676400"/>
          <a:ext cx="6257925" cy="7048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pPr marL="0" marR="0">
            <a:spcBef>
              <a:spcPts val="0"/>
            </a:spcBef>
            <a:spcAft>
              <a:spcPts val="0"/>
            </a:spcAft>
          </a:pPr>
          <a:r>
            <a:rPr lang="es-ES_tradnl" sz="1200" b="1">
              <a:solidFill>
                <a:srgbClr val="646482"/>
              </a:solidFill>
              <a:effectLst/>
              <a:latin typeface="Century Gothic" panose="020B0502020202020204" pitchFamily="34" charset="0"/>
              <a:ea typeface="Times New Roman" panose="02020603050405020304" pitchFamily="18" charset="0"/>
              <a:cs typeface="Times New Roman" panose="02020603050405020304" pitchFamily="18" charset="0"/>
            </a:rPr>
            <a:t>TABLA 3. </a:t>
          </a:r>
        </a:p>
        <a:p>
          <a:pPr marL="0" marR="0">
            <a:spcBef>
              <a:spcPts val="0"/>
            </a:spcBef>
            <a:spcAft>
              <a:spcPts val="0"/>
            </a:spcAft>
          </a:pPr>
          <a:r>
            <a:rPr lang="es-ES_tradnl" sz="1200" b="1" i="0">
              <a:solidFill>
                <a:srgbClr val="646482"/>
              </a:solidFill>
              <a:latin typeface="Century Gothic" panose="020B0502020202020204" pitchFamily="34" charset="0"/>
              <a:ea typeface="+mn-ea"/>
              <a:cs typeface="+mn-cs"/>
            </a:rPr>
            <a:t>SUPERFICIE</a:t>
          </a:r>
          <a:r>
            <a:rPr lang="es-ES_tradnl" sz="1200" b="1">
              <a:solidFill>
                <a:srgbClr val="646482"/>
              </a:solidFill>
              <a:effectLst/>
              <a:latin typeface="Century Gothic" panose="020B0502020202020204" pitchFamily="34" charset="0"/>
              <a:ea typeface="Times New Roman" panose="02020603050405020304" pitchFamily="18" charset="0"/>
              <a:cs typeface="Times New Roman" panose="02020603050405020304" pitchFamily="18" charset="0"/>
            </a:rPr>
            <a:t>  BAJO</a:t>
          </a:r>
          <a:r>
            <a:rPr lang="es-ES_tradnl" sz="1200" b="1" baseline="0">
              <a:solidFill>
                <a:srgbClr val="646482"/>
              </a:solidFill>
              <a:effectLst/>
              <a:latin typeface="Century Gothic" panose="020B0502020202020204" pitchFamily="34" charset="0"/>
              <a:ea typeface="Times New Roman" panose="02020603050405020304" pitchFamily="18" charset="0"/>
              <a:cs typeface="Times New Roman" panose="02020603050405020304" pitchFamily="18" charset="0"/>
            </a:rPr>
            <a:t> RIEGO Y </a:t>
          </a:r>
          <a:r>
            <a:rPr lang="es-ES_tradnl" sz="1200" b="1">
              <a:solidFill>
                <a:srgbClr val="646482"/>
              </a:solidFill>
              <a:effectLst/>
              <a:latin typeface="Century Gothic" panose="020B0502020202020204" pitchFamily="34" charset="0"/>
              <a:ea typeface="Times New Roman" panose="02020603050405020304" pitchFamily="18" charset="0"/>
              <a:cs typeface="Times New Roman" panose="02020603050405020304" pitchFamily="18" charset="0"/>
            </a:rPr>
            <a:t>EFECTIVAMENTE REGADA CON CULTIVOS </a:t>
          </a:r>
          <a:r>
            <a:rPr lang="es-ES_tradnl" sz="1200" b="1" i="0">
              <a:solidFill>
                <a:srgbClr val="646482"/>
              </a:solidFill>
              <a:latin typeface="Century Gothic" panose="020B0502020202020204" pitchFamily="34" charset="0"/>
              <a:ea typeface="+mn-ea"/>
              <a:cs typeface="+mn-cs"/>
            </a:rPr>
            <a:t>PERMANENTES</a:t>
          </a:r>
        </a:p>
        <a:p>
          <a:pPr marL="0" marR="0">
            <a:spcBef>
              <a:spcPts val="0"/>
            </a:spcBef>
            <a:spcAft>
              <a:spcPts val="0"/>
            </a:spcAft>
          </a:pPr>
          <a:r>
            <a:rPr lang="es-EC" sz="1200" b="0" i="0">
              <a:solidFill>
                <a:srgbClr val="646482"/>
              </a:solidFill>
              <a:latin typeface="Century Gothic" panose="020B0502020202020204" pitchFamily="34" charset="0"/>
              <a:ea typeface="+mn-ea"/>
              <a:cs typeface="+mn-cs"/>
            </a:rPr>
            <a:t>(Hectàreas)</a:t>
          </a:r>
        </a:p>
        <a:p>
          <a:pPr marL="0" marR="0">
            <a:spcBef>
              <a:spcPts val="0"/>
            </a:spcBef>
            <a:spcAft>
              <a:spcPts val="0"/>
            </a:spcAft>
          </a:pPr>
          <a:endParaRPr lang="es-EC" sz="1200" b="1" i="0">
            <a:solidFill>
              <a:srgbClr val="646482"/>
            </a:solidFill>
            <a:latin typeface="Century Gothic" panose="020B0502020202020204" pitchFamily="34" charset="0"/>
            <a:ea typeface="+mn-ea"/>
            <a:cs typeface="+mn-cs"/>
          </a:endParaRPr>
        </a:p>
      </xdr:txBody>
    </xdr:sp>
    <xdr:clientData/>
  </xdr:twoCellAnchor>
  <xdr:twoCellAnchor>
    <xdr:from>
      <xdr:col>1</xdr:col>
      <xdr:colOff>1952625</xdr:colOff>
      <xdr:row>0</xdr:row>
      <xdr:rowOff>333375</xdr:rowOff>
    </xdr:from>
    <xdr:to>
      <xdr:col>5</xdr:col>
      <xdr:colOff>962025</xdr:colOff>
      <xdr:row>0</xdr:row>
      <xdr:rowOff>914400</xdr:rowOff>
    </xdr:to>
    <xdr:sp macro="" textlink="">
      <xdr:nvSpPr>
        <xdr:cNvPr id="4" name="CuadroTexto 3"/>
        <xdr:cNvSpPr txBox="1"/>
      </xdr:nvSpPr>
      <xdr:spPr>
        <a:xfrm>
          <a:off x="2714625" y="333375"/>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314325</xdr:colOff>
      <xdr:row>1</xdr:row>
      <xdr:rowOff>0</xdr:rowOff>
    </xdr:to>
    <xdr:pic>
      <xdr:nvPicPr>
        <xdr:cNvPr id="5" name="Imagen 4"/>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9601200" cy="1247775"/>
        </a:xfrm>
        <a:prstGeom prst="rect">
          <a:avLst/>
        </a:prstGeom>
        <a:ln>
          <a:noFill/>
        </a:ln>
      </xdr:spPr>
    </xdr:pic>
    <xdr:clientData/>
  </xdr:twoCellAnchor>
  <xdr:twoCellAnchor>
    <xdr:from>
      <xdr:col>1</xdr:col>
      <xdr:colOff>1619250</xdr:colOff>
      <xdr:row>0</xdr:row>
      <xdr:rowOff>333375</xdr:rowOff>
    </xdr:from>
    <xdr:to>
      <xdr:col>7</xdr:col>
      <xdr:colOff>514350</xdr:colOff>
      <xdr:row>0</xdr:row>
      <xdr:rowOff>914400</xdr:rowOff>
    </xdr:to>
    <xdr:sp macro="" textlink="">
      <xdr:nvSpPr>
        <xdr:cNvPr id="3" name="CuadroTexto 2"/>
        <xdr:cNvSpPr txBox="1"/>
      </xdr:nvSpPr>
      <xdr:spPr>
        <a:xfrm>
          <a:off x="2219325" y="333375"/>
          <a:ext cx="453390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twoCellAnchor>
    <xdr:from>
      <xdr:col>1</xdr:col>
      <xdr:colOff>0</xdr:colOff>
      <xdr:row>2</xdr:row>
      <xdr:rowOff>19050</xdr:rowOff>
    </xdr:from>
    <xdr:to>
      <xdr:col>12</xdr:col>
      <xdr:colOff>485775</xdr:colOff>
      <xdr:row>4</xdr:row>
      <xdr:rowOff>180975</xdr:rowOff>
    </xdr:to>
    <xdr:sp macro="" textlink="">
      <xdr:nvSpPr>
        <xdr:cNvPr id="4" name="Rectángulo 3"/>
        <xdr:cNvSpPr/>
      </xdr:nvSpPr>
      <xdr:spPr>
        <a:xfrm>
          <a:off x="600075" y="1495425"/>
          <a:ext cx="9934575" cy="952500"/>
        </a:xfrm>
        <a:prstGeom prst="rect">
          <a:avLst/>
        </a:prstGeom>
        <a:ln>
          <a:noFill/>
        </a:ln>
      </xdr:spPr>
      <xdr:txBody>
        <a:bodyPr wrap="square">
          <a:spAutoFit/>
        </a:bodyPr>
        <a:lstStyle>
          <a:defPPr>
            <a:defRPr lang="es-EC"/>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r>
            <a:rPr lang="es-MX" sz="1200" b="1" i="0">
              <a:solidFill>
                <a:srgbClr val="646482"/>
              </a:solidFill>
              <a:latin typeface="Century Gothic" panose="020B0502020202020204" pitchFamily="34" charset="0"/>
              <a:ea typeface="+mn-ea"/>
              <a:cs typeface="+mn-cs"/>
            </a:rPr>
            <a:t>INDICADOR 6.					</a:t>
          </a:r>
        </a:p>
        <a:p>
          <a:pPr marL="0" indent="0"/>
          <a:r>
            <a:rPr lang="es-MX" sz="1200" b="1" i="0">
              <a:solidFill>
                <a:srgbClr val="646482"/>
              </a:solidFill>
              <a:latin typeface="Century Gothic" panose="020B0502020202020204" pitchFamily="34" charset="0"/>
              <a:ea typeface="+mn-ea"/>
              <a:cs typeface="+mn-cs"/>
            </a:rPr>
            <a:t>PROPORCIÓN DE UNIDADES DE PRODUCCIÓN AGROPECUARIA QUE APLICAN FERTILIZANTES QUÍMICOS EN SUS CULTIVOS</a:t>
          </a:r>
        </a:p>
        <a:p>
          <a:r>
            <a:rPr lang="es-ES_tradnl" sz="1200" b="0" i="0">
              <a:solidFill>
                <a:srgbClr val="646482"/>
              </a:solidFill>
              <a:latin typeface="Century Gothic" panose="020B0502020202020204" pitchFamily="34" charset="0"/>
            </a:rPr>
            <a:t>(Porcentaje)</a:t>
          </a:r>
        </a:p>
        <a:p>
          <a:endParaRPr lang="es-MX"/>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342900</xdr:colOff>
      <xdr:row>1</xdr:row>
      <xdr:rowOff>0</xdr:rowOff>
    </xdr:to>
    <xdr:pic>
      <xdr:nvPicPr>
        <xdr:cNvPr id="5" name="Imagen 4"/>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0401300" cy="1247775"/>
        </a:xfrm>
        <a:prstGeom prst="rect">
          <a:avLst/>
        </a:prstGeom>
        <a:ln>
          <a:noFill/>
        </a:ln>
      </xdr:spPr>
    </xdr:pic>
    <xdr:clientData/>
  </xdr:twoCellAnchor>
  <xdr:twoCellAnchor>
    <xdr:from>
      <xdr:col>2</xdr:col>
      <xdr:colOff>28575</xdr:colOff>
      <xdr:row>0</xdr:row>
      <xdr:rowOff>361950</xdr:rowOff>
    </xdr:from>
    <xdr:to>
      <xdr:col>8</xdr:col>
      <xdr:colOff>666750</xdr:colOff>
      <xdr:row>0</xdr:row>
      <xdr:rowOff>952500</xdr:rowOff>
    </xdr:to>
    <xdr:sp macro="" textlink="">
      <xdr:nvSpPr>
        <xdr:cNvPr id="3" name="CuadroTexto 2"/>
        <xdr:cNvSpPr txBox="1"/>
      </xdr:nvSpPr>
      <xdr:spPr>
        <a:xfrm>
          <a:off x="2466975" y="361950"/>
          <a:ext cx="5667375" cy="590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twoCellAnchor>
    <xdr:from>
      <xdr:col>0</xdr:col>
      <xdr:colOff>685800</xdr:colOff>
      <xdr:row>1</xdr:row>
      <xdr:rowOff>171450</xdr:rowOff>
    </xdr:from>
    <xdr:to>
      <xdr:col>11</xdr:col>
      <xdr:colOff>695325</xdr:colOff>
      <xdr:row>3</xdr:row>
      <xdr:rowOff>457200</xdr:rowOff>
    </xdr:to>
    <xdr:sp macro="" textlink="">
      <xdr:nvSpPr>
        <xdr:cNvPr id="4" name="Rectángulo 3"/>
        <xdr:cNvSpPr/>
      </xdr:nvSpPr>
      <xdr:spPr>
        <a:xfrm>
          <a:off x="685800" y="1419225"/>
          <a:ext cx="10067925" cy="733425"/>
        </a:xfrm>
        <a:prstGeom prst="rect">
          <a:avLst/>
        </a:prstGeom>
        <a:ln>
          <a:noFill/>
        </a:ln>
      </xdr:spPr>
      <xdr:txBody>
        <a:bodyPr wrap="square">
          <a:noAutofit/>
        </a:bodyPr>
        <a:lstStyle>
          <a:defPPr>
            <a:defRPr lang="es-EC"/>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r>
            <a:rPr lang="es-MX" sz="1200" b="1" i="0">
              <a:solidFill>
                <a:srgbClr val="646482"/>
              </a:solidFill>
              <a:latin typeface="Century Gothic" panose="020B0502020202020204" pitchFamily="34" charset="0"/>
              <a:ea typeface="+mn-ea"/>
              <a:cs typeface="+mn-cs"/>
            </a:rPr>
            <a:t>INDICADOR 7.					</a:t>
          </a:r>
        </a:p>
        <a:p>
          <a:pPr marL="0" indent="0"/>
          <a:r>
            <a:rPr lang="es-MX" sz="1200" b="1" i="0">
              <a:solidFill>
                <a:srgbClr val="646482"/>
              </a:solidFill>
              <a:latin typeface="Century Gothic" panose="020B0502020202020204" pitchFamily="34" charset="0"/>
              <a:ea typeface="+mn-ea"/>
              <a:cs typeface="+mn-cs"/>
            </a:rPr>
            <a:t>SUPERFICIE CULTIVADA NO FERTILIZADA, POR TIPO DE USO DE LA TIERRA</a:t>
          </a:r>
        </a:p>
        <a:p>
          <a:r>
            <a:rPr lang="es-ES_tradnl" sz="1200" b="0" i="0">
              <a:solidFill>
                <a:srgbClr val="646482"/>
              </a:solidFill>
              <a:latin typeface="Century Gothic" panose="020B0502020202020204" pitchFamily="34" charset="0"/>
            </a:rPr>
            <a:t>(ha y Porcentaje)</a:t>
          </a:r>
        </a:p>
        <a:p>
          <a:endParaRPr lang="es-MX"/>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171450</xdr:colOff>
      <xdr:row>1</xdr:row>
      <xdr:rowOff>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0382250" cy="1247775"/>
        </a:xfrm>
        <a:prstGeom prst="rect">
          <a:avLst/>
        </a:prstGeom>
        <a:ln>
          <a:noFill/>
        </a:ln>
      </xdr:spPr>
    </xdr:pic>
    <xdr:clientData/>
  </xdr:twoCellAnchor>
  <xdr:twoCellAnchor>
    <xdr:from>
      <xdr:col>1</xdr:col>
      <xdr:colOff>838200</xdr:colOff>
      <xdr:row>0</xdr:row>
      <xdr:rowOff>257175</xdr:rowOff>
    </xdr:from>
    <xdr:to>
      <xdr:col>8</xdr:col>
      <xdr:colOff>28575</xdr:colOff>
      <xdr:row>0</xdr:row>
      <xdr:rowOff>838200</xdr:rowOff>
    </xdr:to>
    <xdr:sp macro="" textlink="">
      <xdr:nvSpPr>
        <xdr:cNvPr id="3" name="CuadroTexto 2"/>
        <xdr:cNvSpPr txBox="1"/>
      </xdr:nvSpPr>
      <xdr:spPr>
        <a:xfrm>
          <a:off x="1600200" y="257175"/>
          <a:ext cx="5591175"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twoCellAnchor>
    <xdr:from>
      <xdr:col>0</xdr:col>
      <xdr:colOff>676275</xdr:colOff>
      <xdr:row>1</xdr:row>
      <xdr:rowOff>219075</xdr:rowOff>
    </xdr:from>
    <xdr:to>
      <xdr:col>11</xdr:col>
      <xdr:colOff>381000</xdr:colOff>
      <xdr:row>3</xdr:row>
      <xdr:rowOff>466725</xdr:rowOff>
    </xdr:to>
    <xdr:sp macro="" textlink="">
      <xdr:nvSpPr>
        <xdr:cNvPr id="5" name="Rectángulo 4"/>
        <xdr:cNvSpPr/>
      </xdr:nvSpPr>
      <xdr:spPr>
        <a:xfrm>
          <a:off x="676275" y="1466850"/>
          <a:ext cx="9153525" cy="695325"/>
        </a:xfrm>
        <a:prstGeom prst="rect">
          <a:avLst/>
        </a:prstGeom>
        <a:ln>
          <a:noFill/>
        </a:ln>
      </xdr:spPr>
      <xdr:txBody>
        <a:bodyPr wrap="square">
          <a:noAutofit/>
        </a:bodyPr>
        <a:lstStyle>
          <a:defPPr>
            <a:defRPr lang="es-EC"/>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r>
            <a:rPr lang="es-MX" sz="1200" b="1" i="0">
              <a:solidFill>
                <a:srgbClr val="646482"/>
              </a:solidFill>
              <a:latin typeface="Century Gothic" panose="020B0502020202020204" pitchFamily="34" charset="0"/>
              <a:ea typeface="+mn-ea"/>
              <a:cs typeface="+mn-cs"/>
            </a:rPr>
            <a:t>INDICADOR 8.					</a:t>
          </a:r>
        </a:p>
        <a:p>
          <a:pPr marL="0" indent="0"/>
          <a:r>
            <a:rPr lang="es-MX" sz="1200" b="1" i="0">
              <a:solidFill>
                <a:srgbClr val="646482"/>
              </a:solidFill>
              <a:latin typeface="Century Gothic" panose="020B0502020202020204" pitchFamily="34" charset="0"/>
              <a:ea typeface="+mn-ea"/>
              <a:cs typeface="+mn-cs"/>
            </a:rPr>
            <a:t>PROPORCIÓN DE UNIDADES DE PRODUCCIÓN AGROPECUARIA QUE APLICAN FITOSANITARIOS EN SUS CULTIVOS</a:t>
          </a:r>
        </a:p>
        <a:p>
          <a:r>
            <a:rPr lang="es-ES_tradnl" sz="1200" b="0" i="0">
              <a:solidFill>
                <a:srgbClr val="646482"/>
              </a:solidFill>
              <a:latin typeface="Century Gothic" panose="020B0502020202020204" pitchFamily="34" charset="0"/>
            </a:rPr>
            <a:t>(Porcentaje)</a:t>
          </a:r>
        </a:p>
        <a:p>
          <a:endParaRPr lang="es-MX"/>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419100</xdr:colOff>
      <xdr:row>1</xdr:row>
      <xdr:rowOff>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0382250" cy="1247775"/>
        </a:xfrm>
        <a:prstGeom prst="rect">
          <a:avLst/>
        </a:prstGeom>
        <a:ln>
          <a:noFill/>
        </a:ln>
      </xdr:spPr>
    </xdr:pic>
    <xdr:clientData/>
  </xdr:twoCellAnchor>
  <xdr:twoCellAnchor>
    <xdr:from>
      <xdr:col>2</xdr:col>
      <xdr:colOff>619125</xdr:colOff>
      <xdr:row>0</xdr:row>
      <xdr:rowOff>257175</xdr:rowOff>
    </xdr:from>
    <xdr:to>
      <xdr:col>9</xdr:col>
      <xdr:colOff>0</xdr:colOff>
      <xdr:row>0</xdr:row>
      <xdr:rowOff>838200</xdr:rowOff>
    </xdr:to>
    <xdr:sp macro="" textlink="">
      <xdr:nvSpPr>
        <xdr:cNvPr id="5" name="CuadroTexto 4"/>
        <xdr:cNvSpPr txBox="1"/>
      </xdr:nvSpPr>
      <xdr:spPr>
        <a:xfrm>
          <a:off x="2381250" y="257175"/>
          <a:ext cx="529590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twoCellAnchor>
    <xdr:from>
      <xdr:col>0</xdr:col>
      <xdr:colOff>361950</xdr:colOff>
      <xdr:row>1</xdr:row>
      <xdr:rowOff>114300</xdr:rowOff>
    </xdr:from>
    <xdr:to>
      <xdr:col>9</xdr:col>
      <xdr:colOff>0</xdr:colOff>
      <xdr:row>4</xdr:row>
      <xdr:rowOff>219075</xdr:rowOff>
    </xdr:to>
    <xdr:sp macro="" textlink="">
      <xdr:nvSpPr>
        <xdr:cNvPr id="6" name="Rectángulo 5"/>
        <xdr:cNvSpPr/>
      </xdr:nvSpPr>
      <xdr:spPr>
        <a:xfrm>
          <a:off x="361950" y="1362075"/>
          <a:ext cx="7315200" cy="1047750"/>
        </a:xfrm>
        <a:prstGeom prst="rect">
          <a:avLst/>
        </a:prstGeom>
        <a:ln>
          <a:noFill/>
        </a:ln>
      </xdr:spPr>
      <xdr:txBody>
        <a:bodyPr wrap="square">
          <a:noAutofit/>
        </a:bodyPr>
        <a:lstStyle>
          <a:defPPr>
            <a:defRPr lang="es-EC"/>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r>
            <a:rPr lang="es-MX" sz="1200" b="1" i="0">
              <a:solidFill>
                <a:srgbClr val="646482"/>
              </a:solidFill>
              <a:latin typeface="Century Gothic" panose="020B0502020202020204" pitchFamily="34" charset="0"/>
              <a:ea typeface="+mn-ea"/>
              <a:cs typeface="+mn-cs"/>
            </a:rPr>
            <a:t>INDICADOR 9.					</a:t>
          </a:r>
        </a:p>
        <a:p>
          <a:pPr marL="0" indent="0"/>
          <a:r>
            <a:rPr lang="es-MX" sz="1200" b="1" i="0">
              <a:solidFill>
                <a:srgbClr val="646482"/>
              </a:solidFill>
              <a:latin typeface="Century Gothic" panose="020B0502020202020204" pitchFamily="34" charset="0"/>
              <a:ea typeface="+mn-ea"/>
              <a:cs typeface="+mn-cs"/>
            </a:rPr>
            <a:t>SUPERFICIE CULTIVADA POR TIPO DE USO DE LA TIERRA Y SEGÚN TIPO DE FITOSANITARIO APLICADO</a:t>
          </a:r>
        </a:p>
        <a:p>
          <a:r>
            <a:rPr lang="es-ES_tradnl" sz="1200" b="0" i="0">
              <a:solidFill>
                <a:srgbClr val="646482"/>
              </a:solidFill>
              <a:latin typeface="Century Gothic" panose="020B0502020202020204" pitchFamily="34" charset="0"/>
            </a:rPr>
            <a:t>(ha y Porcentaje)</a:t>
          </a:r>
        </a:p>
        <a:p>
          <a:endParaRPr lang="es-MX"/>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352425</xdr:colOff>
      <xdr:row>1</xdr:row>
      <xdr:rowOff>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0382250" cy="1247775"/>
        </a:xfrm>
        <a:prstGeom prst="rect">
          <a:avLst/>
        </a:prstGeom>
        <a:ln>
          <a:noFill/>
        </a:ln>
      </xdr:spPr>
    </xdr:pic>
    <xdr:clientData/>
  </xdr:twoCellAnchor>
  <xdr:twoCellAnchor>
    <xdr:from>
      <xdr:col>2</xdr:col>
      <xdr:colOff>304800</xdr:colOff>
      <xdr:row>0</xdr:row>
      <xdr:rowOff>381000</xdr:rowOff>
    </xdr:from>
    <xdr:to>
      <xdr:col>8</xdr:col>
      <xdr:colOff>666750</xdr:colOff>
      <xdr:row>0</xdr:row>
      <xdr:rowOff>962025</xdr:rowOff>
    </xdr:to>
    <xdr:sp macro="" textlink="">
      <xdr:nvSpPr>
        <xdr:cNvPr id="5" name="CuadroTexto 4"/>
        <xdr:cNvSpPr txBox="1"/>
      </xdr:nvSpPr>
      <xdr:spPr>
        <a:xfrm>
          <a:off x="2066925" y="381000"/>
          <a:ext cx="55816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twoCellAnchor>
    <xdr:from>
      <xdr:col>0</xdr:col>
      <xdr:colOff>276225</xdr:colOff>
      <xdr:row>2</xdr:row>
      <xdr:rowOff>123825</xdr:rowOff>
    </xdr:from>
    <xdr:to>
      <xdr:col>12</xdr:col>
      <xdr:colOff>295275</xdr:colOff>
      <xdr:row>3</xdr:row>
      <xdr:rowOff>609600</xdr:rowOff>
    </xdr:to>
    <xdr:sp macro="" textlink="">
      <xdr:nvSpPr>
        <xdr:cNvPr id="6" name="Rectángulo 5"/>
        <xdr:cNvSpPr/>
      </xdr:nvSpPr>
      <xdr:spPr>
        <a:xfrm>
          <a:off x="276225" y="1590675"/>
          <a:ext cx="10048875" cy="704850"/>
        </a:xfrm>
        <a:prstGeom prst="rect">
          <a:avLst/>
        </a:prstGeom>
        <a:ln>
          <a:noFill/>
        </a:ln>
      </xdr:spPr>
      <xdr:txBody>
        <a:bodyPr wrap="square">
          <a:noAutofit/>
        </a:bodyPr>
        <a:lstStyle>
          <a:defPPr>
            <a:defRPr lang="es-EC"/>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r>
            <a:rPr lang="es-MX" sz="1200" b="1" i="0">
              <a:solidFill>
                <a:srgbClr val="646482"/>
              </a:solidFill>
              <a:latin typeface="Century Gothic" panose="020B0502020202020204" pitchFamily="34" charset="0"/>
              <a:ea typeface="+mn-ea"/>
              <a:cs typeface="+mn-cs"/>
            </a:rPr>
            <a:t>INDICADOR 10.					</a:t>
          </a:r>
        </a:p>
        <a:p>
          <a:pPr marL="0" indent="0"/>
          <a:r>
            <a:rPr lang="es-MX" sz="1200" b="1" i="0">
              <a:solidFill>
                <a:srgbClr val="646482"/>
              </a:solidFill>
              <a:latin typeface="Century Gothic" panose="020B0502020202020204" pitchFamily="34" charset="0"/>
              <a:ea typeface="+mn-ea"/>
              <a:cs typeface="+mn-cs"/>
            </a:rPr>
            <a:t>SUPERFICIE CULTIVADA POR TIPO DE USO DE LA TIERRA Y SEGÚN TIPO DE SEMILLA UTILIZADA</a:t>
          </a:r>
        </a:p>
        <a:p>
          <a:r>
            <a:rPr lang="es-ES_tradnl" sz="1200" b="0" i="0">
              <a:solidFill>
                <a:srgbClr val="646482"/>
              </a:solidFill>
              <a:latin typeface="Century Gothic" panose="020B0502020202020204" pitchFamily="34" charset="0"/>
            </a:rPr>
            <a:t>(ha)</a:t>
          </a:r>
        </a:p>
        <a:p>
          <a:endParaRPr lang="es-MX"/>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xdr:row>
      <xdr:rowOff>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0382250" cy="1247775"/>
        </a:xfrm>
        <a:prstGeom prst="rect">
          <a:avLst/>
        </a:prstGeom>
        <a:ln>
          <a:noFill/>
        </a:ln>
      </xdr:spPr>
    </xdr:pic>
    <xdr:clientData/>
  </xdr:twoCellAnchor>
  <xdr:twoCellAnchor>
    <xdr:from>
      <xdr:col>1</xdr:col>
      <xdr:colOff>838200</xdr:colOff>
      <xdr:row>0</xdr:row>
      <xdr:rowOff>257175</xdr:rowOff>
    </xdr:from>
    <xdr:to>
      <xdr:col>7</xdr:col>
      <xdr:colOff>609600</xdr:colOff>
      <xdr:row>0</xdr:row>
      <xdr:rowOff>838200</xdr:rowOff>
    </xdr:to>
    <xdr:sp macro="" textlink="">
      <xdr:nvSpPr>
        <xdr:cNvPr id="5" name="CuadroTexto 4"/>
        <xdr:cNvSpPr txBox="1"/>
      </xdr:nvSpPr>
      <xdr:spPr>
        <a:xfrm>
          <a:off x="1600200" y="257175"/>
          <a:ext cx="55816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twoCellAnchor>
    <xdr:from>
      <xdr:col>1</xdr:col>
      <xdr:colOff>0</xdr:colOff>
      <xdr:row>1</xdr:row>
      <xdr:rowOff>133350</xdr:rowOff>
    </xdr:from>
    <xdr:to>
      <xdr:col>12</xdr:col>
      <xdr:colOff>390525</xdr:colOff>
      <xdr:row>4</xdr:row>
      <xdr:rowOff>28575</xdr:rowOff>
    </xdr:to>
    <xdr:sp macro="" textlink="">
      <xdr:nvSpPr>
        <xdr:cNvPr id="6" name="Rectángulo 5"/>
        <xdr:cNvSpPr/>
      </xdr:nvSpPr>
      <xdr:spPr>
        <a:xfrm>
          <a:off x="762000" y="1381125"/>
          <a:ext cx="10010775" cy="1000125"/>
        </a:xfrm>
        <a:prstGeom prst="rect">
          <a:avLst/>
        </a:prstGeom>
        <a:ln>
          <a:noFill/>
        </a:ln>
      </xdr:spPr>
      <xdr:txBody>
        <a:bodyPr wrap="square">
          <a:noAutofit/>
        </a:bodyPr>
        <a:lstStyle>
          <a:defPPr>
            <a:defRPr lang="es-EC"/>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r>
            <a:rPr lang="es-MX" sz="1200" b="1" i="0">
              <a:solidFill>
                <a:srgbClr val="646482"/>
              </a:solidFill>
              <a:latin typeface="Century Gothic" panose="020B0502020202020204" pitchFamily="34" charset="0"/>
              <a:ea typeface="+mn-ea"/>
              <a:cs typeface="+mn-cs"/>
            </a:rPr>
            <a:t>INDICADOR 11.					</a:t>
          </a:r>
        </a:p>
        <a:p>
          <a:pPr marL="0" indent="0"/>
          <a:r>
            <a:rPr lang="es-MX" sz="1200" b="1" i="0">
              <a:solidFill>
                <a:srgbClr val="646482"/>
              </a:solidFill>
              <a:latin typeface="Century Gothic" panose="020B0502020202020204" pitchFamily="34" charset="0"/>
              <a:ea typeface="+mn-ea"/>
              <a:cs typeface="+mn-cs"/>
            </a:rPr>
            <a:t>PROPORCIÓN DE UNIDADES DE PRODUCCIÓN AGROPECUARIA SEGÚN LA PRINCIPAL FORMA DE REPRODUCCIÓN DE GANADO VACUNO</a:t>
          </a:r>
        </a:p>
        <a:p>
          <a:r>
            <a:rPr lang="es-ES_tradnl" sz="1200" b="0" i="0">
              <a:solidFill>
                <a:srgbClr val="646482"/>
              </a:solidFill>
              <a:latin typeface="Century Gothic" panose="020B0502020202020204" pitchFamily="34" charset="0"/>
            </a:rPr>
            <a:t>(Porcentaje)</a:t>
          </a:r>
        </a:p>
        <a:p>
          <a:endParaRPr lang="es-MX"/>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10</xdr:col>
      <xdr:colOff>590550</xdr:colOff>
      <xdr:row>1</xdr:row>
      <xdr:rowOff>19050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19050"/>
          <a:ext cx="10382250" cy="1247775"/>
        </a:xfrm>
        <a:prstGeom prst="rect">
          <a:avLst/>
        </a:prstGeom>
        <a:ln>
          <a:noFill/>
        </a:ln>
      </xdr:spPr>
    </xdr:pic>
    <xdr:clientData/>
  </xdr:twoCellAnchor>
  <xdr:twoCellAnchor>
    <xdr:from>
      <xdr:col>1</xdr:col>
      <xdr:colOff>838200</xdr:colOff>
      <xdr:row>0</xdr:row>
      <xdr:rowOff>276225</xdr:rowOff>
    </xdr:from>
    <xdr:to>
      <xdr:col>6</xdr:col>
      <xdr:colOff>438150</xdr:colOff>
      <xdr:row>0</xdr:row>
      <xdr:rowOff>857250</xdr:rowOff>
    </xdr:to>
    <xdr:sp macro="" textlink="">
      <xdr:nvSpPr>
        <xdr:cNvPr id="5" name="CuadroTexto 4"/>
        <xdr:cNvSpPr txBox="1"/>
      </xdr:nvSpPr>
      <xdr:spPr>
        <a:xfrm>
          <a:off x="1600200" y="276225"/>
          <a:ext cx="55816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twoCellAnchor>
    <xdr:from>
      <xdr:col>0</xdr:col>
      <xdr:colOff>723900</xdr:colOff>
      <xdr:row>1</xdr:row>
      <xdr:rowOff>209550</xdr:rowOff>
    </xdr:from>
    <xdr:to>
      <xdr:col>11</xdr:col>
      <xdr:colOff>142875</xdr:colOff>
      <xdr:row>3</xdr:row>
      <xdr:rowOff>190500</xdr:rowOff>
    </xdr:to>
    <xdr:sp macro="" textlink="">
      <xdr:nvSpPr>
        <xdr:cNvPr id="6" name="Rectángulo 5"/>
        <xdr:cNvSpPr/>
      </xdr:nvSpPr>
      <xdr:spPr>
        <a:xfrm>
          <a:off x="723900" y="1457325"/>
          <a:ext cx="9972675" cy="695325"/>
        </a:xfrm>
        <a:prstGeom prst="rect">
          <a:avLst/>
        </a:prstGeom>
        <a:ln>
          <a:noFill/>
        </a:ln>
      </xdr:spPr>
      <xdr:txBody>
        <a:bodyPr wrap="square">
          <a:noAutofit/>
        </a:bodyPr>
        <a:lstStyle>
          <a:defPPr>
            <a:defRPr lang="es-EC"/>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r>
            <a:rPr lang="es-MX" sz="1200" b="1" i="0">
              <a:solidFill>
                <a:srgbClr val="646482"/>
              </a:solidFill>
              <a:latin typeface="Century Gothic" panose="020B0502020202020204" pitchFamily="34" charset="0"/>
              <a:ea typeface="+mn-ea"/>
              <a:cs typeface="+mn-cs"/>
            </a:rPr>
            <a:t>INDICADOR 12.					</a:t>
          </a:r>
        </a:p>
        <a:p>
          <a:pPr marL="0" indent="0"/>
          <a:r>
            <a:rPr lang="es-MX" sz="1200" b="1" i="0">
              <a:solidFill>
                <a:srgbClr val="646482"/>
              </a:solidFill>
              <a:latin typeface="Century Gothic" panose="020B0502020202020204" pitchFamily="34" charset="0"/>
              <a:ea typeface="+mn-ea"/>
              <a:cs typeface="+mn-cs"/>
            </a:rPr>
            <a:t>PROPORCIÓN DE UNIDADES DE PRODUCCIÓN AGROPECUARIA QUE UTILIZAN SERVICIOS Y PRODUCTOS VETERINARIOS</a:t>
          </a:r>
        </a:p>
        <a:p>
          <a:r>
            <a:rPr lang="es-ES_tradnl" sz="1200" b="0" i="0">
              <a:solidFill>
                <a:srgbClr val="646482"/>
              </a:solidFill>
              <a:latin typeface="Century Gothic" panose="020B0502020202020204" pitchFamily="34" charset="0"/>
            </a:rPr>
            <a:t>(Porcentaje)</a:t>
          </a:r>
        </a:p>
        <a:p>
          <a:endParaRPr lang="es-MX"/>
        </a:p>
      </xdr:txBody>
    </xdr:sp>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12</xdr:col>
      <xdr:colOff>9525</xdr:colOff>
      <xdr:row>1</xdr:row>
      <xdr:rowOff>28575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28575"/>
          <a:ext cx="10382250" cy="1247775"/>
        </a:xfrm>
        <a:prstGeom prst="rect">
          <a:avLst/>
        </a:prstGeom>
        <a:ln>
          <a:noFill/>
        </a:ln>
      </xdr:spPr>
    </xdr:pic>
    <xdr:clientData/>
  </xdr:twoCellAnchor>
  <xdr:twoCellAnchor>
    <xdr:from>
      <xdr:col>1</xdr:col>
      <xdr:colOff>838200</xdr:colOff>
      <xdr:row>0</xdr:row>
      <xdr:rowOff>285750</xdr:rowOff>
    </xdr:from>
    <xdr:to>
      <xdr:col>6</xdr:col>
      <xdr:colOff>0</xdr:colOff>
      <xdr:row>0</xdr:row>
      <xdr:rowOff>866775</xdr:rowOff>
    </xdr:to>
    <xdr:sp macro="" textlink="">
      <xdr:nvSpPr>
        <xdr:cNvPr id="5" name="CuadroTexto 4"/>
        <xdr:cNvSpPr txBox="1"/>
      </xdr:nvSpPr>
      <xdr:spPr>
        <a:xfrm>
          <a:off x="1600200" y="285750"/>
          <a:ext cx="4200525"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twoCellAnchor>
    <xdr:from>
      <xdr:col>0</xdr:col>
      <xdr:colOff>647700</xdr:colOff>
      <xdr:row>1</xdr:row>
      <xdr:rowOff>200025</xdr:rowOff>
    </xdr:from>
    <xdr:to>
      <xdr:col>8</xdr:col>
      <xdr:colOff>561975</xdr:colOff>
      <xdr:row>4</xdr:row>
      <xdr:rowOff>28575</xdr:rowOff>
    </xdr:to>
    <xdr:sp macro="" textlink="">
      <xdr:nvSpPr>
        <xdr:cNvPr id="6" name="Rectángulo 5"/>
        <xdr:cNvSpPr/>
      </xdr:nvSpPr>
      <xdr:spPr>
        <a:xfrm>
          <a:off x="647700" y="1447800"/>
          <a:ext cx="7239000" cy="809625"/>
        </a:xfrm>
        <a:prstGeom prst="rect">
          <a:avLst/>
        </a:prstGeom>
        <a:ln>
          <a:noFill/>
        </a:ln>
      </xdr:spPr>
      <xdr:txBody>
        <a:bodyPr wrap="square">
          <a:noAutofit/>
        </a:bodyPr>
        <a:lstStyle>
          <a:defPPr>
            <a:defRPr lang="es-EC"/>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r>
            <a:rPr lang="es-MX" sz="1200" b="1" i="0">
              <a:solidFill>
                <a:srgbClr val="646482"/>
              </a:solidFill>
              <a:latin typeface="Century Gothic" panose="020B0502020202020204" pitchFamily="34" charset="0"/>
              <a:ea typeface="+mn-ea"/>
              <a:cs typeface="+mn-cs"/>
            </a:rPr>
            <a:t>INDICADOR 13.					</a:t>
          </a:r>
        </a:p>
        <a:p>
          <a:pPr marL="0" indent="0"/>
          <a:r>
            <a:rPr lang="es-MX" sz="1200" b="1" i="0">
              <a:solidFill>
                <a:srgbClr val="646482"/>
              </a:solidFill>
              <a:latin typeface="Century Gothic" panose="020B0502020202020204" pitchFamily="34" charset="0"/>
              <a:ea typeface="+mn-ea"/>
              <a:cs typeface="+mn-cs"/>
            </a:rPr>
            <a:t>COMPOSICIÓN DE LA ALIMENTACIÓN DEL GANADO VACUNO</a:t>
          </a:r>
        </a:p>
        <a:p>
          <a:r>
            <a:rPr lang="es-ES_tradnl" sz="1200" b="0" i="0">
              <a:solidFill>
                <a:srgbClr val="646482"/>
              </a:solidFill>
              <a:latin typeface="Century Gothic" panose="020B0502020202020204" pitchFamily="34" charset="0"/>
            </a:rPr>
            <a:t>(Porcentaje)</a:t>
          </a:r>
        </a:p>
        <a:p>
          <a:endParaRPr lang="es-MX"/>
        </a:p>
      </xdr:txBody>
    </xdr: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12</xdr:col>
      <xdr:colOff>171450</xdr:colOff>
      <xdr:row>1</xdr:row>
      <xdr:rowOff>9525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9525"/>
          <a:ext cx="10382250" cy="1247775"/>
        </a:xfrm>
        <a:prstGeom prst="rect">
          <a:avLst/>
        </a:prstGeom>
        <a:ln>
          <a:noFill/>
        </a:ln>
      </xdr:spPr>
    </xdr:pic>
    <xdr:clientData/>
  </xdr:twoCellAnchor>
  <xdr:twoCellAnchor>
    <xdr:from>
      <xdr:col>1</xdr:col>
      <xdr:colOff>838200</xdr:colOff>
      <xdr:row>0</xdr:row>
      <xdr:rowOff>266700</xdr:rowOff>
    </xdr:from>
    <xdr:to>
      <xdr:col>8</xdr:col>
      <xdr:colOff>28575</xdr:colOff>
      <xdr:row>0</xdr:row>
      <xdr:rowOff>847725</xdr:rowOff>
    </xdr:to>
    <xdr:sp macro="" textlink="">
      <xdr:nvSpPr>
        <xdr:cNvPr id="5" name="CuadroTexto 4"/>
        <xdr:cNvSpPr txBox="1"/>
      </xdr:nvSpPr>
      <xdr:spPr>
        <a:xfrm>
          <a:off x="1600200" y="266700"/>
          <a:ext cx="5591175"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twoCellAnchor>
    <xdr:from>
      <xdr:col>1</xdr:col>
      <xdr:colOff>0</xdr:colOff>
      <xdr:row>1</xdr:row>
      <xdr:rowOff>219075</xdr:rowOff>
    </xdr:from>
    <xdr:to>
      <xdr:col>13</xdr:col>
      <xdr:colOff>38100</xdr:colOff>
      <xdr:row>4</xdr:row>
      <xdr:rowOff>38100</xdr:rowOff>
    </xdr:to>
    <xdr:sp macro="" textlink="">
      <xdr:nvSpPr>
        <xdr:cNvPr id="6" name="Rectángulo 5"/>
        <xdr:cNvSpPr/>
      </xdr:nvSpPr>
      <xdr:spPr>
        <a:xfrm>
          <a:off x="762000" y="1466850"/>
          <a:ext cx="10248900" cy="809625"/>
        </a:xfrm>
        <a:prstGeom prst="rect">
          <a:avLst/>
        </a:prstGeom>
        <a:ln>
          <a:noFill/>
        </a:ln>
      </xdr:spPr>
      <xdr:txBody>
        <a:bodyPr wrap="square">
          <a:noAutofit/>
        </a:bodyPr>
        <a:lstStyle>
          <a:defPPr>
            <a:defRPr lang="es-EC"/>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r>
            <a:rPr lang="es-MX" sz="1200" b="1" i="0">
              <a:solidFill>
                <a:srgbClr val="646482"/>
              </a:solidFill>
              <a:latin typeface="Century Gothic" panose="020B0502020202020204" pitchFamily="34" charset="0"/>
              <a:ea typeface="+mn-ea"/>
              <a:cs typeface="+mn-cs"/>
            </a:rPr>
            <a:t>INDICADOR 14.					</a:t>
          </a:r>
        </a:p>
        <a:p>
          <a:pPr marL="0" indent="0"/>
          <a:r>
            <a:rPr lang="es-MX" sz="1200" b="1" i="0">
              <a:solidFill>
                <a:srgbClr val="646482"/>
              </a:solidFill>
              <a:latin typeface="Century Gothic" panose="020B0502020202020204" pitchFamily="34" charset="0"/>
              <a:ea typeface="+mn-ea"/>
              <a:cs typeface="+mn-cs"/>
            </a:rPr>
            <a:t>PROPORCIÓN DE UNIDADES DE PRODUCCIÓN AGROPECUARIA CON LIMITANTES DE ACCESO PARA VEHÍCULOS</a:t>
          </a:r>
        </a:p>
        <a:p>
          <a:r>
            <a:rPr lang="es-ES_tradnl" sz="1200" b="0" i="0">
              <a:solidFill>
                <a:srgbClr val="646482"/>
              </a:solidFill>
              <a:latin typeface="Century Gothic" panose="020B0502020202020204" pitchFamily="34" charset="0"/>
            </a:rPr>
            <a:t>(Porcentaje)</a:t>
          </a:r>
        </a:p>
        <a:p>
          <a:endParaRPr lang="es-MX"/>
        </a:p>
      </xdr:txBody>
    </xdr: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47625</xdr:colOff>
      <xdr:row>1</xdr:row>
      <xdr:rowOff>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0382250" cy="1247775"/>
        </a:xfrm>
        <a:prstGeom prst="rect">
          <a:avLst/>
        </a:prstGeom>
        <a:ln>
          <a:noFill/>
        </a:ln>
      </xdr:spPr>
    </xdr:pic>
    <xdr:clientData/>
  </xdr:twoCellAnchor>
  <xdr:twoCellAnchor>
    <xdr:from>
      <xdr:col>2</xdr:col>
      <xdr:colOff>304800</xdr:colOff>
      <xdr:row>0</xdr:row>
      <xdr:rowOff>257175</xdr:rowOff>
    </xdr:from>
    <xdr:to>
      <xdr:col>9</xdr:col>
      <xdr:colOff>676275</xdr:colOff>
      <xdr:row>0</xdr:row>
      <xdr:rowOff>838200</xdr:rowOff>
    </xdr:to>
    <xdr:sp macro="" textlink="">
      <xdr:nvSpPr>
        <xdr:cNvPr id="5" name="CuadroTexto 4"/>
        <xdr:cNvSpPr txBox="1"/>
      </xdr:nvSpPr>
      <xdr:spPr>
        <a:xfrm>
          <a:off x="2381250" y="257175"/>
          <a:ext cx="55816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twoCellAnchor>
    <xdr:from>
      <xdr:col>1</xdr:col>
      <xdr:colOff>28575</xdr:colOff>
      <xdr:row>1</xdr:row>
      <xdr:rowOff>9525</xdr:rowOff>
    </xdr:from>
    <xdr:to>
      <xdr:col>14</xdr:col>
      <xdr:colOff>542925</xdr:colOff>
      <xdr:row>3</xdr:row>
      <xdr:rowOff>342900</xdr:rowOff>
    </xdr:to>
    <xdr:sp macro="" textlink="">
      <xdr:nvSpPr>
        <xdr:cNvPr id="6" name="Rectángulo 5"/>
        <xdr:cNvSpPr/>
      </xdr:nvSpPr>
      <xdr:spPr>
        <a:xfrm>
          <a:off x="790575" y="1257300"/>
          <a:ext cx="10848975" cy="781050"/>
        </a:xfrm>
        <a:prstGeom prst="rect">
          <a:avLst/>
        </a:prstGeom>
        <a:ln>
          <a:noFill/>
        </a:ln>
      </xdr:spPr>
      <xdr:txBody>
        <a:bodyPr wrap="square">
          <a:noAutofit/>
        </a:bodyPr>
        <a:lstStyle>
          <a:defPPr>
            <a:defRPr lang="es-EC"/>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r>
            <a:rPr lang="es-MX" sz="1200" b="1" i="0">
              <a:solidFill>
                <a:srgbClr val="646482"/>
              </a:solidFill>
              <a:latin typeface="Century Gothic" panose="020B0502020202020204" pitchFamily="34" charset="0"/>
              <a:ea typeface="+mn-ea"/>
              <a:cs typeface="+mn-cs"/>
            </a:rPr>
            <a:t>INDICADOR 15.					</a:t>
          </a:r>
        </a:p>
        <a:p>
          <a:pPr marL="0" indent="0"/>
          <a:r>
            <a:rPr lang="es-MX" sz="1200" b="1" i="0">
              <a:solidFill>
                <a:srgbClr val="646482"/>
              </a:solidFill>
              <a:latin typeface="Century Gothic" panose="020B0502020202020204" pitchFamily="34" charset="0"/>
              <a:ea typeface="+mn-ea"/>
              <a:cs typeface="+mn-cs"/>
            </a:rPr>
            <a:t>UNIDADES DE PRODUCCIÓN AGROPECUARIA, POR TIPO DE INFORMACIÓN UTILIZADA Y SEGÚN FUENTE PRINCIPAL DE INFORMACIÓN</a:t>
          </a:r>
        </a:p>
        <a:p>
          <a:r>
            <a:rPr lang="es-ES_tradnl" sz="1200" b="0" i="0">
              <a:solidFill>
                <a:srgbClr val="646482"/>
              </a:solidFill>
              <a:latin typeface="Century Gothic" panose="020B0502020202020204" pitchFamily="34" charset="0"/>
            </a:rPr>
            <a:t>(Porcentaje)</a:t>
          </a:r>
        </a:p>
        <a:p>
          <a:endParaRPr lang="es-MX"/>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361950</xdr:colOff>
      <xdr:row>1</xdr:row>
      <xdr:rowOff>9525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0829925" cy="1609725"/>
        </a:xfrm>
        <a:prstGeom prst="rect">
          <a:avLst/>
        </a:prstGeom>
        <a:ln>
          <a:noFill/>
        </a:ln>
      </xdr:spPr>
    </xdr:pic>
    <xdr:clientData/>
  </xdr:twoCellAnchor>
  <xdr:twoCellAnchor>
    <xdr:from>
      <xdr:col>0</xdr:col>
      <xdr:colOff>704850</xdr:colOff>
      <xdr:row>1</xdr:row>
      <xdr:rowOff>123825</xdr:rowOff>
    </xdr:from>
    <xdr:to>
      <xdr:col>6</xdr:col>
      <xdr:colOff>171450</xdr:colOff>
      <xdr:row>2</xdr:row>
      <xdr:rowOff>180975</xdr:rowOff>
    </xdr:to>
    <xdr:sp macro="" textlink="">
      <xdr:nvSpPr>
        <xdr:cNvPr id="5" name="CuadroTexto 4"/>
        <xdr:cNvSpPr txBox="1"/>
      </xdr:nvSpPr>
      <xdr:spPr>
        <a:xfrm>
          <a:off x="704850" y="1724025"/>
          <a:ext cx="6991350" cy="7048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a:t>
          </a:r>
          <a:r>
            <a:rPr lang="es-ES_tradnl" sz="1200" b="1" i="0" baseline="0">
              <a:solidFill>
                <a:srgbClr val="646482"/>
              </a:solidFill>
              <a:latin typeface="Century Gothic" panose="020B0502020202020204" pitchFamily="34" charset="0"/>
            </a:rPr>
            <a:t> 4:</a:t>
          </a:r>
        </a:p>
        <a:p>
          <a:r>
            <a:rPr lang="es-ES_tradnl" sz="1200" b="1" i="0">
              <a:solidFill>
                <a:srgbClr val="646482"/>
              </a:solidFill>
              <a:latin typeface="Century Gothic" panose="020B0502020202020204" pitchFamily="34" charset="0"/>
            </a:rPr>
            <a:t>SUPERFICIE BAJO RIEGO POR MÉTODO DE RIEGO Y SEGÚN CULTIVOS PERMANENTES</a:t>
          </a:r>
          <a:endParaRPr lang="es-EC"/>
        </a:p>
        <a:p>
          <a:r>
            <a:rPr lang="es-EC" sz="1200" b="0" i="0">
              <a:solidFill>
                <a:srgbClr val="646482"/>
              </a:solidFill>
              <a:latin typeface="Century Gothic" panose="020B0502020202020204" pitchFamily="34" charset="0"/>
              <a:ea typeface="+mn-ea"/>
              <a:cs typeface="+mn-cs"/>
            </a:rPr>
            <a:t>(Hectáreas)</a:t>
          </a:r>
          <a:endParaRPr lang="es-ES_tradnl" sz="1200" b="0" i="0">
            <a:solidFill>
              <a:srgbClr val="646482"/>
            </a:solidFill>
            <a:latin typeface="Century Gothic" panose="020B0502020202020204" pitchFamily="34" charset="0"/>
            <a:ea typeface="+mn-ea"/>
            <a:cs typeface="+mn-cs"/>
          </a:endParaRPr>
        </a:p>
      </xdr:txBody>
    </xdr:sp>
    <xdr:clientData/>
  </xdr:twoCellAnchor>
  <xdr:twoCellAnchor>
    <xdr:from>
      <xdr:col>1</xdr:col>
      <xdr:colOff>2209800</xdr:colOff>
      <xdr:row>0</xdr:row>
      <xdr:rowOff>447675</xdr:rowOff>
    </xdr:from>
    <xdr:to>
      <xdr:col>6</xdr:col>
      <xdr:colOff>342900</xdr:colOff>
      <xdr:row>0</xdr:row>
      <xdr:rowOff>1028700</xdr:rowOff>
    </xdr:to>
    <xdr:sp macro="" textlink="">
      <xdr:nvSpPr>
        <xdr:cNvPr id="4" name="CuadroTexto 3"/>
        <xdr:cNvSpPr txBox="1"/>
      </xdr:nvSpPr>
      <xdr:spPr>
        <a:xfrm>
          <a:off x="2933700" y="447675"/>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13</xdr:col>
      <xdr:colOff>95250</xdr:colOff>
      <xdr:row>1</xdr:row>
      <xdr:rowOff>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38100" y="0"/>
          <a:ext cx="10391775" cy="1247775"/>
        </a:xfrm>
        <a:prstGeom prst="rect">
          <a:avLst/>
        </a:prstGeom>
        <a:ln>
          <a:noFill/>
        </a:ln>
      </xdr:spPr>
    </xdr:pic>
    <xdr:clientData/>
  </xdr:twoCellAnchor>
  <xdr:twoCellAnchor>
    <xdr:from>
      <xdr:col>2</xdr:col>
      <xdr:colOff>342900</xdr:colOff>
      <xdr:row>0</xdr:row>
      <xdr:rowOff>257175</xdr:rowOff>
    </xdr:from>
    <xdr:to>
      <xdr:col>9</xdr:col>
      <xdr:colOff>723900</xdr:colOff>
      <xdr:row>0</xdr:row>
      <xdr:rowOff>838200</xdr:rowOff>
    </xdr:to>
    <xdr:sp macro="" textlink="">
      <xdr:nvSpPr>
        <xdr:cNvPr id="5" name="CuadroTexto 4"/>
        <xdr:cNvSpPr txBox="1"/>
      </xdr:nvSpPr>
      <xdr:spPr>
        <a:xfrm>
          <a:off x="2419350" y="257175"/>
          <a:ext cx="5591175"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twoCellAnchor>
    <xdr:from>
      <xdr:col>0</xdr:col>
      <xdr:colOff>733425</xdr:colOff>
      <xdr:row>0</xdr:row>
      <xdr:rowOff>1238250</xdr:rowOff>
    </xdr:from>
    <xdr:to>
      <xdr:col>14</xdr:col>
      <xdr:colOff>476250</xdr:colOff>
      <xdr:row>3</xdr:row>
      <xdr:rowOff>323850</xdr:rowOff>
    </xdr:to>
    <xdr:sp macro="" textlink="">
      <xdr:nvSpPr>
        <xdr:cNvPr id="6" name="Rectángulo 5"/>
        <xdr:cNvSpPr/>
      </xdr:nvSpPr>
      <xdr:spPr>
        <a:xfrm>
          <a:off x="733425" y="1238250"/>
          <a:ext cx="10839450" cy="781050"/>
        </a:xfrm>
        <a:prstGeom prst="rect">
          <a:avLst/>
        </a:prstGeom>
        <a:ln>
          <a:noFill/>
        </a:ln>
      </xdr:spPr>
      <xdr:txBody>
        <a:bodyPr wrap="square">
          <a:noAutofit/>
        </a:bodyPr>
        <a:lstStyle>
          <a:defPPr>
            <a:defRPr lang="es-EC"/>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r>
            <a:rPr lang="es-MX" sz="1200" b="1" i="0">
              <a:solidFill>
                <a:srgbClr val="646482"/>
              </a:solidFill>
              <a:latin typeface="Century Gothic" panose="020B0502020202020204" pitchFamily="34" charset="0"/>
              <a:ea typeface="+mn-ea"/>
              <a:cs typeface="+mn-cs"/>
            </a:rPr>
            <a:t>INDICADOR 16.					</a:t>
          </a:r>
        </a:p>
        <a:p>
          <a:pPr marL="0" indent="0"/>
          <a:r>
            <a:rPr lang="es-MX" sz="1200" b="1" i="0">
              <a:solidFill>
                <a:srgbClr val="646482"/>
              </a:solidFill>
              <a:latin typeface="Century Gothic" panose="020B0502020202020204" pitchFamily="34" charset="0"/>
              <a:ea typeface="+mn-ea"/>
              <a:cs typeface="+mn-cs"/>
            </a:rPr>
            <a:t>UNIDADES DE PRODUCCIÓN AGROPECUARIA, POR TIPO DE INFORMACIÓN UTILIZADA Y SEGÚN MÉTODO PRINCIPAL DE CONSULTA DE INFORMACIÓN</a:t>
          </a:r>
        </a:p>
        <a:p>
          <a:pPr marL="0" indent="0"/>
          <a:r>
            <a:rPr lang="es-ES_tradnl" sz="1200" b="0" i="0">
              <a:solidFill>
                <a:srgbClr val="646482"/>
              </a:solidFill>
              <a:latin typeface="Century Gothic" panose="020B0502020202020204" pitchFamily="34" charset="0"/>
            </a:rPr>
            <a:t>(Porcentaje)</a:t>
          </a:r>
        </a:p>
        <a:p>
          <a:endParaRPr lang="es-MX"/>
        </a:p>
      </xdr:txBody>
    </xdr:sp>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11</xdr:col>
      <xdr:colOff>733425</xdr:colOff>
      <xdr:row>1</xdr:row>
      <xdr:rowOff>28575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28575"/>
          <a:ext cx="10382250" cy="1247775"/>
        </a:xfrm>
        <a:prstGeom prst="rect">
          <a:avLst/>
        </a:prstGeom>
        <a:ln>
          <a:noFill/>
        </a:ln>
      </xdr:spPr>
    </xdr:pic>
    <xdr:clientData/>
  </xdr:twoCellAnchor>
  <xdr:twoCellAnchor>
    <xdr:from>
      <xdr:col>2</xdr:col>
      <xdr:colOff>333375</xdr:colOff>
      <xdr:row>0</xdr:row>
      <xdr:rowOff>285750</xdr:rowOff>
    </xdr:from>
    <xdr:to>
      <xdr:col>8</xdr:col>
      <xdr:colOff>600075</xdr:colOff>
      <xdr:row>0</xdr:row>
      <xdr:rowOff>866775</xdr:rowOff>
    </xdr:to>
    <xdr:sp macro="" textlink="">
      <xdr:nvSpPr>
        <xdr:cNvPr id="5" name="CuadroTexto 4"/>
        <xdr:cNvSpPr txBox="1"/>
      </xdr:nvSpPr>
      <xdr:spPr>
        <a:xfrm>
          <a:off x="2381250" y="285750"/>
          <a:ext cx="55816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twoCellAnchor>
    <xdr:from>
      <xdr:col>1</xdr:col>
      <xdr:colOff>0</xdr:colOff>
      <xdr:row>1</xdr:row>
      <xdr:rowOff>95250</xdr:rowOff>
    </xdr:from>
    <xdr:to>
      <xdr:col>9</xdr:col>
      <xdr:colOff>228600</xdr:colOff>
      <xdr:row>3</xdr:row>
      <xdr:rowOff>428625</xdr:rowOff>
    </xdr:to>
    <xdr:sp macro="" textlink="">
      <xdr:nvSpPr>
        <xdr:cNvPr id="6" name="Rectángulo 5"/>
        <xdr:cNvSpPr/>
      </xdr:nvSpPr>
      <xdr:spPr>
        <a:xfrm>
          <a:off x="762000" y="1343025"/>
          <a:ext cx="7591425" cy="781050"/>
        </a:xfrm>
        <a:prstGeom prst="rect">
          <a:avLst/>
        </a:prstGeom>
        <a:ln>
          <a:noFill/>
        </a:ln>
      </xdr:spPr>
      <xdr:txBody>
        <a:bodyPr wrap="square">
          <a:noAutofit/>
        </a:bodyPr>
        <a:lstStyle>
          <a:defPPr>
            <a:defRPr lang="es-EC"/>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r>
            <a:rPr lang="es-MX" sz="1200" b="1" i="0">
              <a:solidFill>
                <a:srgbClr val="646482"/>
              </a:solidFill>
              <a:latin typeface="Century Gothic" panose="020B0502020202020204" pitchFamily="34" charset="0"/>
              <a:ea typeface="+mn-ea"/>
              <a:cs typeface="+mn-cs"/>
            </a:rPr>
            <a:t>INDICADOR 17.					</a:t>
          </a:r>
        </a:p>
        <a:p>
          <a:pPr marL="0" indent="0"/>
          <a:r>
            <a:rPr lang="es-MX" sz="1200" b="1" i="0">
              <a:solidFill>
                <a:srgbClr val="646482"/>
              </a:solidFill>
              <a:latin typeface="Century Gothic" panose="020B0502020202020204" pitchFamily="34" charset="0"/>
              <a:ea typeface="+mn-ea"/>
              <a:cs typeface="+mn-cs"/>
            </a:rPr>
            <a:t>PROPORCIÓN DE UNIDADES DE PRODUCCIÓN AGROPECUARIA QUE HAN SIDO AFECTADAS POR EVENTOS O DESASTRES NATURALES, POR TIPO DE EVENTO</a:t>
          </a:r>
        </a:p>
        <a:p>
          <a:pPr marL="0" indent="0"/>
          <a:r>
            <a:rPr lang="es-ES_tradnl" sz="1200" b="0" i="0">
              <a:solidFill>
                <a:srgbClr val="646482"/>
              </a:solidFill>
              <a:latin typeface="Century Gothic" panose="020B0502020202020204" pitchFamily="34" charset="0"/>
            </a:rPr>
            <a:t>(Porcentaje)</a:t>
          </a:r>
        </a:p>
        <a:p>
          <a:endParaRPr lang="es-MX"/>
        </a:p>
      </xdr:txBody>
    </xdr:sp>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12</xdr:col>
      <xdr:colOff>381000</xdr:colOff>
      <xdr:row>1</xdr:row>
      <xdr:rowOff>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38100" y="0"/>
          <a:ext cx="10391775" cy="1247775"/>
        </a:xfrm>
        <a:prstGeom prst="rect">
          <a:avLst/>
        </a:prstGeom>
        <a:ln>
          <a:noFill/>
        </a:ln>
      </xdr:spPr>
    </xdr:pic>
    <xdr:clientData/>
  </xdr:twoCellAnchor>
  <xdr:twoCellAnchor>
    <xdr:from>
      <xdr:col>2</xdr:col>
      <xdr:colOff>371475</xdr:colOff>
      <xdr:row>0</xdr:row>
      <xdr:rowOff>257175</xdr:rowOff>
    </xdr:from>
    <xdr:to>
      <xdr:col>9</xdr:col>
      <xdr:colOff>247650</xdr:colOff>
      <xdr:row>0</xdr:row>
      <xdr:rowOff>838200</xdr:rowOff>
    </xdr:to>
    <xdr:sp macro="" textlink="">
      <xdr:nvSpPr>
        <xdr:cNvPr id="5" name="CuadroTexto 4"/>
        <xdr:cNvSpPr txBox="1"/>
      </xdr:nvSpPr>
      <xdr:spPr>
        <a:xfrm>
          <a:off x="2419350" y="257175"/>
          <a:ext cx="5591175"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twoCellAnchor>
    <xdr:from>
      <xdr:col>0</xdr:col>
      <xdr:colOff>752475</xdr:colOff>
      <xdr:row>1</xdr:row>
      <xdr:rowOff>47625</xdr:rowOff>
    </xdr:from>
    <xdr:to>
      <xdr:col>12</xdr:col>
      <xdr:colOff>638175</xdr:colOff>
      <xdr:row>4</xdr:row>
      <xdr:rowOff>200025</xdr:rowOff>
    </xdr:to>
    <xdr:sp macro="" textlink="">
      <xdr:nvSpPr>
        <xdr:cNvPr id="6" name="Rectángulo 5"/>
        <xdr:cNvSpPr/>
      </xdr:nvSpPr>
      <xdr:spPr>
        <a:xfrm>
          <a:off x="752475" y="1295400"/>
          <a:ext cx="9934575" cy="1181100"/>
        </a:xfrm>
        <a:prstGeom prst="rect">
          <a:avLst/>
        </a:prstGeom>
        <a:ln>
          <a:noFill/>
        </a:ln>
      </xdr:spPr>
      <xdr:txBody>
        <a:bodyPr wrap="square">
          <a:noAutofit/>
        </a:bodyPr>
        <a:lstStyle>
          <a:defPPr>
            <a:defRPr lang="es-EC"/>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r>
            <a:rPr lang="es-MX" sz="1200" b="1" i="0">
              <a:solidFill>
                <a:srgbClr val="646482"/>
              </a:solidFill>
              <a:latin typeface="Century Gothic" panose="020B0502020202020204" pitchFamily="34" charset="0"/>
              <a:ea typeface="+mn-ea"/>
              <a:cs typeface="+mn-cs"/>
            </a:rPr>
            <a:t>INDICADOR 18.					</a:t>
          </a:r>
        </a:p>
        <a:p>
          <a:pPr marL="0" indent="0"/>
          <a:r>
            <a:rPr lang="es-MX" sz="1200" b="1" i="0">
              <a:solidFill>
                <a:srgbClr val="646482"/>
              </a:solidFill>
              <a:latin typeface="Century Gothic" panose="020B0502020202020204" pitchFamily="34" charset="0"/>
              <a:ea typeface="+mn-ea"/>
              <a:cs typeface="+mn-cs"/>
            </a:rPr>
            <a:t>PROPORCIÓN DE UNIDADES DE PRODUCCIÓN AGROPECUARIA QUE HAN SIDO AFECTADAS POR EVENTOS O DESASTRES NATURALES, POR TIPO DE EVENTO Y SEGÚN LA GRAVEDAD DEL IMPACTO ECONÓMICO PROVOCADO</a:t>
          </a:r>
        </a:p>
        <a:p>
          <a:pPr marL="0" indent="0"/>
          <a:r>
            <a:rPr lang="es-ES_tradnl" sz="1200" b="0" i="0">
              <a:solidFill>
                <a:srgbClr val="646482"/>
              </a:solidFill>
              <a:latin typeface="Century Gothic" panose="020B0502020202020204" pitchFamily="34" charset="0"/>
            </a:rPr>
            <a:t>(Porcentaje)</a:t>
          </a:r>
        </a:p>
        <a:p>
          <a:endParaRPr lang="es-MX"/>
        </a:p>
      </xdr:txBody>
    </xdr:sp>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733425</xdr:colOff>
      <xdr:row>1</xdr:row>
      <xdr:rowOff>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0382250" cy="1247775"/>
        </a:xfrm>
        <a:prstGeom prst="rect">
          <a:avLst/>
        </a:prstGeom>
        <a:ln>
          <a:noFill/>
        </a:ln>
      </xdr:spPr>
    </xdr:pic>
    <xdr:clientData/>
  </xdr:twoCellAnchor>
  <xdr:twoCellAnchor>
    <xdr:from>
      <xdr:col>1</xdr:col>
      <xdr:colOff>1619250</xdr:colOff>
      <xdr:row>0</xdr:row>
      <xdr:rowOff>257175</xdr:rowOff>
    </xdr:from>
    <xdr:to>
      <xdr:col>7</xdr:col>
      <xdr:colOff>600075</xdr:colOff>
      <xdr:row>0</xdr:row>
      <xdr:rowOff>838200</xdr:rowOff>
    </xdr:to>
    <xdr:sp macro="" textlink="">
      <xdr:nvSpPr>
        <xdr:cNvPr id="5" name="CuadroTexto 4"/>
        <xdr:cNvSpPr txBox="1"/>
      </xdr:nvSpPr>
      <xdr:spPr>
        <a:xfrm>
          <a:off x="2381250" y="257175"/>
          <a:ext cx="55816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twoCellAnchor>
    <xdr:from>
      <xdr:col>0</xdr:col>
      <xdr:colOff>685800</xdr:colOff>
      <xdr:row>1</xdr:row>
      <xdr:rowOff>190500</xdr:rowOff>
    </xdr:from>
    <xdr:to>
      <xdr:col>11</xdr:col>
      <xdr:colOff>209550</xdr:colOff>
      <xdr:row>4</xdr:row>
      <xdr:rowOff>190500</xdr:rowOff>
    </xdr:to>
    <xdr:sp macro="" textlink="">
      <xdr:nvSpPr>
        <xdr:cNvPr id="6" name="Rectángulo 5"/>
        <xdr:cNvSpPr/>
      </xdr:nvSpPr>
      <xdr:spPr>
        <a:xfrm>
          <a:off x="685800" y="1438275"/>
          <a:ext cx="9934575" cy="895350"/>
        </a:xfrm>
        <a:prstGeom prst="rect">
          <a:avLst/>
        </a:prstGeom>
        <a:ln>
          <a:noFill/>
        </a:ln>
      </xdr:spPr>
      <xdr:txBody>
        <a:bodyPr wrap="square">
          <a:noAutofit/>
        </a:bodyPr>
        <a:lstStyle>
          <a:defPPr>
            <a:defRPr lang="es-EC"/>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r>
            <a:rPr lang="es-MX" sz="1200" b="1" i="0">
              <a:solidFill>
                <a:srgbClr val="646482"/>
              </a:solidFill>
              <a:latin typeface="Century Gothic" panose="020B0502020202020204" pitchFamily="34" charset="0"/>
              <a:ea typeface="+mn-ea"/>
              <a:cs typeface="+mn-cs"/>
            </a:rPr>
            <a:t>INDICADOR 19.					</a:t>
          </a:r>
        </a:p>
        <a:p>
          <a:pPr marL="0" indent="0"/>
          <a:r>
            <a:rPr lang="es-MX" sz="1200" b="1" i="0">
              <a:solidFill>
                <a:srgbClr val="646482"/>
              </a:solidFill>
              <a:latin typeface="Century Gothic" panose="020B0502020202020204" pitchFamily="34" charset="0"/>
              <a:ea typeface="+mn-ea"/>
              <a:cs typeface="+mn-cs"/>
            </a:rPr>
            <a:t>UNIDADES DE PRODUCCIÓN AGROPECUARIA QUE REALIZAN PRÁCTICAS DE ADAPTACIÓN AL CAMBIO CLIMÁTICO</a:t>
          </a:r>
        </a:p>
        <a:p>
          <a:pPr marL="0" indent="0"/>
          <a:r>
            <a:rPr lang="es-ES_tradnl" sz="1200" b="0" i="0">
              <a:solidFill>
                <a:srgbClr val="646482"/>
              </a:solidFill>
              <a:latin typeface="Century Gothic" panose="020B0502020202020204" pitchFamily="34" charset="0"/>
            </a:rPr>
            <a:t>(Porcentaje)</a:t>
          </a:r>
        </a:p>
        <a:p>
          <a:endParaRPr lang="es-MX"/>
        </a:p>
      </xdr:txBody>
    </xdr:sp>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733425</xdr:colOff>
      <xdr:row>1</xdr:row>
      <xdr:rowOff>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0391775" cy="1247775"/>
        </a:xfrm>
        <a:prstGeom prst="rect">
          <a:avLst/>
        </a:prstGeom>
        <a:ln>
          <a:noFill/>
        </a:ln>
      </xdr:spPr>
    </xdr:pic>
    <xdr:clientData/>
  </xdr:twoCellAnchor>
  <xdr:twoCellAnchor>
    <xdr:from>
      <xdr:col>1</xdr:col>
      <xdr:colOff>1619250</xdr:colOff>
      <xdr:row>0</xdr:row>
      <xdr:rowOff>257175</xdr:rowOff>
    </xdr:from>
    <xdr:to>
      <xdr:col>6</xdr:col>
      <xdr:colOff>600075</xdr:colOff>
      <xdr:row>0</xdr:row>
      <xdr:rowOff>838200</xdr:rowOff>
    </xdr:to>
    <xdr:sp macro="" textlink="">
      <xdr:nvSpPr>
        <xdr:cNvPr id="5" name="CuadroTexto 4"/>
        <xdr:cNvSpPr txBox="1"/>
      </xdr:nvSpPr>
      <xdr:spPr>
        <a:xfrm>
          <a:off x="2381250" y="257175"/>
          <a:ext cx="5591175"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twoCellAnchor>
    <xdr:from>
      <xdr:col>0</xdr:col>
      <xdr:colOff>714375</xdr:colOff>
      <xdr:row>1</xdr:row>
      <xdr:rowOff>57150</xdr:rowOff>
    </xdr:from>
    <xdr:to>
      <xdr:col>10</xdr:col>
      <xdr:colOff>219075</xdr:colOff>
      <xdr:row>4</xdr:row>
      <xdr:rowOff>152400</xdr:rowOff>
    </xdr:to>
    <xdr:sp macro="" textlink="">
      <xdr:nvSpPr>
        <xdr:cNvPr id="6" name="Rectángulo 5"/>
        <xdr:cNvSpPr/>
      </xdr:nvSpPr>
      <xdr:spPr>
        <a:xfrm>
          <a:off x="714375" y="1304925"/>
          <a:ext cx="9925050" cy="895350"/>
        </a:xfrm>
        <a:prstGeom prst="rect">
          <a:avLst/>
        </a:prstGeom>
        <a:ln>
          <a:noFill/>
        </a:ln>
      </xdr:spPr>
      <xdr:txBody>
        <a:bodyPr wrap="square">
          <a:noAutofit/>
        </a:bodyPr>
        <a:lstStyle>
          <a:defPPr>
            <a:defRPr lang="es-EC"/>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r>
            <a:rPr lang="es-MX" sz="1200" b="1" i="0">
              <a:solidFill>
                <a:srgbClr val="646482"/>
              </a:solidFill>
              <a:latin typeface="Century Gothic" panose="020B0502020202020204" pitchFamily="34" charset="0"/>
              <a:ea typeface="+mn-ea"/>
              <a:cs typeface="+mn-cs"/>
            </a:rPr>
            <a:t>INDICADOR 20.					</a:t>
          </a:r>
        </a:p>
        <a:p>
          <a:pPr marL="0" indent="0"/>
          <a:r>
            <a:rPr lang="es-MX" sz="1200" b="1" i="0">
              <a:solidFill>
                <a:srgbClr val="646482"/>
              </a:solidFill>
              <a:latin typeface="Century Gothic" panose="020B0502020202020204" pitchFamily="34" charset="0"/>
              <a:ea typeface="+mn-ea"/>
              <a:cs typeface="+mn-cs"/>
            </a:rPr>
            <a:t>PRINCIPALES TIPOS DE RESIDUOS Y/O DESECHOS GENERADOS POR LAS UNIDADES DE PRODUCCIÓN AGROPECUARIA</a:t>
          </a:r>
        </a:p>
        <a:p>
          <a:pPr marL="0" indent="0"/>
          <a:r>
            <a:rPr lang="es-ES_tradnl" sz="1200" b="0" i="0">
              <a:solidFill>
                <a:srgbClr val="646482"/>
              </a:solidFill>
              <a:latin typeface="Century Gothic" panose="020B0502020202020204" pitchFamily="34" charset="0"/>
            </a:rPr>
            <a:t>(Porcentaje)</a:t>
          </a:r>
        </a:p>
        <a:p>
          <a:endParaRPr lang="es-MX"/>
        </a:p>
      </xdr:txBody>
    </xdr:sp>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114300</xdr:colOff>
      <xdr:row>1</xdr:row>
      <xdr:rowOff>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0382250" cy="1247775"/>
        </a:xfrm>
        <a:prstGeom prst="rect">
          <a:avLst/>
        </a:prstGeom>
        <a:ln>
          <a:noFill/>
        </a:ln>
      </xdr:spPr>
    </xdr:pic>
    <xdr:clientData/>
  </xdr:twoCellAnchor>
  <xdr:twoCellAnchor>
    <xdr:from>
      <xdr:col>1</xdr:col>
      <xdr:colOff>1619250</xdr:colOff>
      <xdr:row>0</xdr:row>
      <xdr:rowOff>257175</xdr:rowOff>
    </xdr:from>
    <xdr:to>
      <xdr:col>5</xdr:col>
      <xdr:colOff>542925</xdr:colOff>
      <xdr:row>0</xdr:row>
      <xdr:rowOff>838200</xdr:rowOff>
    </xdr:to>
    <xdr:sp macro="" textlink="">
      <xdr:nvSpPr>
        <xdr:cNvPr id="5" name="CuadroTexto 4"/>
        <xdr:cNvSpPr txBox="1"/>
      </xdr:nvSpPr>
      <xdr:spPr>
        <a:xfrm>
          <a:off x="2381250" y="257175"/>
          <a:ext cx="4162425"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twoCellAnchor>
    <xdr:from>
      <xdr:col>0</xdr:col>
      <xdr:colOff>752475</xdr:colOff>
      <xdr:row>1</xdr:row>
      <xdr:rowOff>171450</xdr:rowOff>
    </xdr:from>
    <xdr:to>
      <xdr:col>9</xdr:col>
      <xdr:colOff>209550</xdr:colOff>
      <xdr:row>5</xdr:row>
      <xdr:rowOff>19050</xdr:rowOff>
    </xdr:to>
    <xdr:sp macro="" textlink="">
      <xdr:nvSpPr>
        <xdr:cNvPr id="6" name="Rectángulo 5"/>
        <xdr:cNvSpPr/>
      </xdr:nvSpPr>
      <xdr:spPr>
        <a:xfrm>
          <a:off x="752475" y="1419225"/>
          <a:ext cx="8296275" cy="904875"/>
        </a:xfrm>
        <a:prstGeom prst="rect">
          <a:avLst/>
        </a:prstGeom>
        <a:ln>
          <a:noFill/>
        </a:ln>
      </xdr:spPr>
      <xdr:txBody>
        <a:bodyPr wrap="square">
          <a:noAutofit/>
        </a:bodyPr>
        <a:lstStyle>
          <a:defPPr>
            <a:defRPr lang="es-EC"/>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r>
            <a:rPr lang="es-MX" sz="1200" b="1" i="0">
              <a:solidFill>
                <a:srgbClr val="646482"/>
              </a:solidFill>
              <a:latin typeface="Century Gothic" panose="020B0502020202020204" pitchFamily="34" charset="0"/>
              <a:ea typeface="+mn-ea"/>
              <a:cs typeface="+mn-cs"/>
            </a:rPr>
            <a:t>INDICADOR 21.					</a:t>
          </a:r>
        </a:p>
        <a:p>
          <a:pPr marL="0" indent="0"/>
          <a:r>
            <a:rPr lang="es-MX" sz="1200" b="1" i="0">
              <a:solidFill>
                <a:srgbClr val="646482"/>
              </a:solidFill>
              <a:latin typeface="Century Gothic" panose="020B0502020202020204" pitchFamily="34" charset="0"/>
              <a:ea typeface="+mn-ea"/>
              <a:cs typeface="+mn-cs"/>
            </a:rPr>
            <a:t>PRINCIPALES TIPOS DE RESIDUOS Y/O DESECHOS GENERADOS POR LAS UNIDADES DE PRODUCCIÓN AGROPECUARIA SEGÚN TIPO DE DISPOSICIÓN FINAL DE LOS RESIDUOS Y/O DESECHOS</a:t>
          </a:r>
        </a:p>
        <a:p>
          <a:pPr marL="0" indent="0"/>
          <a:r>
            <a:rPr lang="es-ES_tradnl" sz="1200" b="0" i="0">
              <a:solidFill>
                <a:srgbClr val="646482"/>
              </a:solidFill>
              <a:latin typeface="Century Gothic" panose="020B0502020202020204" pitchFamily="34" charset="0"/>
            </a:rPr>
            <a:t>(Porcentaje)</a:t>
          </a:r>
        </a:p>
        <a:p>
          <a:endParaRPr lang="es-MX"/>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228600</xdr:colOff>
      <xdr:row>0</xdr:row>
      <xdr:rowOff>1438275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1106150" cy="1438275"/>
        </a:xfrm>
        <a:prstGeom prst="rect">
          <a:avLst/>
        </a:prstGeom>
        <a:ln>
          <a:noFill/>
        </a:ln>
      </xdr:spPr>
    </xdr:pic>
    <xdr:clientData/>
  </xdr:twoCellAnchor>
  <xdr:twoCellAnchor>
    <xdr:from>
      <xdr:col>0</xdr:col>
      <xdr:colOff>895350</xdr:colOff>
      <xdr:row>1</xdr:row>
      <xdr:rowOff>190500</xdr:rowOff>
    </xdr:from>
    <xdr:to>
      <xdr:col>7</xdr:col>
      <xdr:colOff>647700</xdr:colOff>
      <xdr:row>1</xdr:row>
      <xdr:rowOff>904875</xdr:rowOff>
    </xdr:to>
    <xdr:sp macro="" textlink="">
      <xdr:nvSpPr>
        <xdr:cNvPr id="3" name="CuadroTexto 2"/>
        <xdr:cNvSpPr txBox="1"/>
      </xdr:nvSpPr>
      <xdr:spPr>
        <a:xfrm>
          <a:off x="895350" y="1676400"/>
          <a:ext cx="8181975" cy="7143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 5:</a:t>
          </a:r>
        </a:p>
        <a:p>
          <a:r>
            <a:rPr lang="es-ES_tradnl" sz="1200" b="1" i="0">
              <a:solidFill>
                <a:srgbClr val="646482"/>
              </a:solidFill>
              <a:latin typeface="Century Gothic" panose="020B0502020202020204" pitchFamily="34" charset="0"/>
            </a:rPr>
            <a:t>SUPERFICIE DE CULTIVOS PERMANENTES DONDE SE UTILIZARON INSUMOS,</a:t>
          </a:r>
          <a:r>
            <a:rPr lang="es-ES_tradnl" sz="1200" b="1" i="0" baseline="0">
              <a:solidFill>
                <a:srgbClr val="646482"/>
              </a:solidFill>
              <a:latin typeface="Century Gothic" panose="020B0502020202020204" pitchFamily="34" charset="0"/>
            </a:rPr>
            <a:t> </a:t>
          </a:r>
          <a:r>
            <a:rPr lang="es-ES_tradnl" sz="1200" b="1" i="0">
              <a:solidFill>
                <a:srgbClr val="646482"/>
              </a:solidFill>
              <a:latin typeface="Century Gothic" panose="020B0502020202020204" pitchFamily="34" charset="0"/>
            </a:rPr>
            <a:t>FERTILIZANTES Y FITOSANITARIOS  </a:t>
          </a:r>
        </a:p>
        <a:p>
          <a:r>
            <a:rPr lang="es-ES_tradnl" sz="1200" b="0" i="0">
              <a:solidFill>
                <a:srgbClr val="646482"/>
              </a:solidFill>
              <a:latin typeface="Century Gothic" panose="020B0502020202020204" pitchFamily="34" charset="0"/>
            </a:rPr>
            <a:t>(Hectáreas)</a:t>
          </a:r>
        </a:p>
      </xdr:txBody>
    </xdr:sp>
    <xdr:clientData/>
  </xdr:twoCellAnchor>
  <xdr:twoCellAnchor>
    <xdr:from>
      <xdr:col>1</xdr:col>
      <xdr:colOff>2047875</xdr:colOff>
      <xdr:row>0</xdr:row>
      <xdr:rowOff>371475</xdr:rowOff>
    </xdr:from>
    <xdr:to>
      <xdr:col>6</xdr:col>
      <xdr:colOff>323850</xdr:colOff>
      <xdr:row>0</xdr:row>
      <xdr:rowOff>952500</xdr:rowOff>
    </xdr:to>
    <xdr:sp macro="" textlink="">
      <xdr:nvSpPr>
        <xdr:cNvPr id="4" name="CuadroTexto 3"/>
        <xdr:cNvSpPr txBox="1"/>
      </xdr:nvSpPr>
      <xdr:spPr>
        <a:xfrm>
          <a:off x="2981325" y="371475"/>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161925</xdr:colOff>
      <xdr:row>0</xdr:row>
      <xdr:rowOff>1381125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0677525" cy="1381125"/>
        </a:xfrm>
        <a:prstGeom prst="rect">
          <a:avLst/>
        </a:prstGeom>
        <a:ln>
          <a:noFill/>
        </a:ln>
      </xdr:spPr>
    </xdr:pic>
    <xdr:clientData/>
  </xdr:twoCellAnchor>
  <xdr:twoCellAnchor>
    <xdr:from>
      <xdr:col>0</xdr:col>
      <xdr:colOff>809625</xdr:colOff>
      <xdr:row>0</xdr:row>
      <xdr:rowOff>1524000</xdr:rowOff>
    </xdr:from>
    <xdr:to>
      <xdr:col>6</xdr:col>
      <xdr:colOff>352425</xdr:colOff>
      <xdr:row>1</xdr:row>
      <xdr:rowOff>590550</xdr:rowOff>
    </xdr:to>
    <xdr:sp macro="" textlink="">
      <xdr:nvSpPr>
        <xdr:cNvPr id="3" name="CuadroTexto 2"/>
        <xdr:cNvSpPr txBox="1"/>
      </xdr:nvSpPr>
      <xdr:spPr>
        <a:xfrm>
          <a:off x="809625" y="1524000"/>
          <a:ext cx="82581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 6:</a:t>
          </a:r>
        </a:p>
        <a:p>
          <a:r>
            <a:rPr lang="es-ES_tradnl" sz="1200" b="1" i="0">
              <a:solidFill>
                <a:srgbClr val="646482"/>
              </a:solidFill>
              <a:latin typeface="Century Gothic" panose="020B0502020202020204" pitchFamily="34" charset="0"/>
            </a:rPr>
            <a:t>INTENSIDAD DE USO DE FERTILIZANTES, POR CULTIVOS TRANSITORIOS Y SEGÚN CLASE DE FERTILIZANTE QUÍMICO </a:t>
          </a:r>
        </a:p>
        <a:p>
          <a:r>
            <a:rPr lang="es-ES_tradnl" sz="1200" b="0" i="0">
              <a:solidFill>
                <a:srgbClr val="646482"/>
              </a:solidFill>
              <a:latin typeface="Century Gothic" panose="020B0502020202020204" pitchFamily="34" charset="0"/>
            </a:rPr>
            <a:t>(Kilogramos / hectàrea)</a:t>
          </a:r>
        </a:p>
      </xdr:txBody>
    </xdr:sp>
    <xdr:clientData/>
  </xdr:twoCellAnchor>
  <xdr:twoCellAnchor>
    <xdr:from>
      <xdr:col>1</xdr:col>
      <xdr:colOff>2143125</xdr:colOff>
      <xdr:row>0</xdr:row>
      <xdr:rowOff>352425</xdr:rowOff>
    </xdr:from>
    <xdr:to>
      <xdr:col>5</xdr:col>
      <xdr:colOff>609600</xdr:colOff>
      <xdr:row>0</xdr:row>
      <xdr:rowOff>933450</xdr:rowOff>
    </xdr:to>
    <xdr:sp macro="" textlink="">
      <xdr:nvSpPr>
        <xdr:cNvPr id="4" name="CuadroTexto 3"/>
        <xdr:cNvSpPr txBox="1"/>
      </xdr:nvSpPr>
      <xdr:spPr>
        <a:xfrm>
          <a:off x="2990850" y="352425"/>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400050</xdr:colOff>
      <xdr:row>7</xdr:row>
      <xdr:rowOff>314325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0" y="0"/>
          <a:ext cx="12125325" cy="1638300"/>
        </a:xfrm>
        <a:prstGeom prst="rect">
          <a:avLst/>
        </a:prstGeom>
        <a:ln>
          <a:noFill/>
        </a:ln>
      </xdr:spPr>
    </xdr:pic>
    <xdr:clientData/>
  </xdr:twoCellAnchor>
  <xdr:twoCellAnchor>
    <xdr:from>
      <xdr:col>0</xdr:col>
      <xdr:colOff>819150</xdr:colOff>
      <xdr:row>7</xdr:row>
      <xdr:rowOff>438150</xdr:rowOff>
    </xdr:from>
    <xdr:to>
      <xdr:col>9</xdr:col>
      <xdr:colOff>200025</xdr:colOff>
      <xdr:row>8</xdr:row>
      <xdr:rowOff>38100</xdr:rowOff>
    </xdr:to>
    <xdr:sp macro="" textlink="">
      <xdr:nvSpPr>
        <xdr:cNvPr id="3" name="CuadroTexto 2"/>
        <xdr:cNvSpPr txBox="1"/>
      </xdr:nvSpPr>
      <xdr:spPr>
        <a:xfrm>
          <a:off x="819150" y="1762125"/>
          <a:ext cx="8058150" cy="923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 7:</a:t>
          </a:r>
        </a:p>
        <a:p>
          <a:r>
            <a:rPr lang="es-ES_tradnl" sz="1200" b="1" i="0">
              <a:solidFill>
                <a:srgbClr val="646482"/>
              </a:solidFill>
              <a:latin typeface="Century Gothic" panose="020B0502020202020204" pitchFamily="34" charset="0"/>
            </a:rPr>
            <a:t>SUPERFICIE PLANTADA EN HECTÁREAS POR EDAD, TIPO DE SEMILLA UTILIZADA Y PRÁCTICA DE CULTIVO, SEGÚN CULTIVOS PERMANENTES</a:t>
          </a:r>
        </a:p>
        <a:p>
          <a:r>
            <a:rPr lang="es-ES_tradnl" sz="1200" b="0" i="0">
              <a:solidFill>
                <a:srgbClr val="646482"/>
              </a:solidFill>
              <a:latin typeface="Century Gothic" panose="020B0502020202020204" pitchFamily="34" charset="0"/>
            </a:rPr>
            <a:t>(Hectáreas)</a:t>
          </a:r>
        </a:p>
      </xdr:txBody>
    </xdr:sp>
    <xdr:clientData/>
  </xdr:twoCellAnchor>
  <xdr:twoCellAnchor>
    <xdr:from>
      <xdr:col>2</xdr:col>
      <xdr:colOff>57150</xdr:colOff>
      <xdr:row>2</xdr:row>
      <xdr:rowOff>133350</xdr:rowOff>
    </xdr:from>
    <xdr:to>
      <xdr:col>8</xdr:col>
      <xdr:colOff>85725</xdr:colOff>
      <xdr:row>5</xdr:row>
      <xdr:rowOff>161925</xdr:rowOff>
    </xdr:to>
    <xdr:sp macro="" textlink="">
      <xdr:nvSpPr>
        <xdr:cNvPr id="5" name="CuadroTexto 4"/>
        <xdr:cNvSpPr txBox="1"/>
      </xdr:nvSpPr>
      <xdr:spPr>
        <a:xfrm>
          <a:off x="3219450" y="476250"/>
          <a:ext cx="4933950"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6</xdr:col>
      <xdr:colOff>685800</xdr:colOff>
      <xdr:row>1</xdr:row>
      <xdr:rowOff>19050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19050" y="0"/>
          <a:ext cx="8943975" cy="1419225"/>
        </a:xfrm>
        <a:prstGeom prst="rect">
          <a:avLst/>
        </a:prstGeom>
        <a:ln>
          <a:noFill/>
        </a:ln>
      </xdr:spPr>
    </xdr:pic>
    <xdr:clientData/>
  </xdr:twoCellAnchor>
  <xdr:twoCellAnchor>
    <xdr:from>
      <xdr:col>0</xdr:col>
      <xdr:colOff>685800</xdr:colOff>
      <xdr:row>1</xdr:row>
      <xdr:rowOff>219075</xdr:rowOff>
    </xdr:from>
    <xdr:to>
      <xdr:col>4</xdr:col>
      <xdr:colOff>952500</xdr:colOff>
      <xdr:row>2</xdr:row>
      <xdr:rowOff>38100</xdr:rowOff>
    </xdr:to>
    <xdr:sp macro="" textlink="">
      <xdr:nvSpPr>
        <xdr:cNvPr id="3" name="CuadroTexto 2"/>
        <xdr:cNvSpPr txBox="1"/>
      </xdr:nvSpPr>
      <xdr:spPr>
        <a:xfrm>
          <a:off x="685800" y="1619250"/>
          <a:ext cx="6276975" cy="7143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1200" b="1" i="0">
              <a:solidFill>
                <a:srgbClr val="646482"/>
              </a:solidFill>
              <a:latin typeface="Century Gothic" panose="020B0502020202020204" pitchFamily="34" charset="0"/>
            </a:rPr>
            <a:t>TABLA 8:</a:t>
          </a:r>
        </a:p>
        <a:p>
          <a:r>
            <a:rPr lang="es-ES_tradnl" sz="1200" b="1" i="0">
              <a:solidFill>
                <a:srgbClr val="646482"/>
              </a:solidFill>
              <a:latin typeface="Century Gothic" panose="020B0502020202020204" pitchFamily="34" charset="0"/>
            </a:rPr>
            <a:t>SUPERFICIE DONDE SE PRACTICA LA QUEMA AGRÍCOLA POR CULTIVO TRANSITORIO</a:t>
          </a:r>
        </a:p>
        <a:p>
          <a:r>
            <a:rPr lang="es-ES_tradnl" sz="1200" b="0" i="0">
              <a:solidFill>
                <a:srgbClr val="646482"/>
              </a:solidFill>
              <a:latin typeface="Century Gothic" panose="020B0502020202020204" pitchFamily="34" charset="0"/>
            </a:rPr>
            <a:t>(Hectáreas)</a:t>
          </a:r>
        </a:p>
      </xdr:txBody>
    </xdr:sp>
    <xdr:clientData/>
  </xdr:twoCellAnchor>
  <xdr:twoCellAnchor>
    <xdr:from>
      <xdr:col>1</xdr:col>
      <xdr:colOff>1362075</xdr:colOff>
      <xdr:row>0</xdr:row>
      <xdr:rowOff>352425</xdr:rowOff>
    </xdr:from>
    <xdr:to>
      <xdr:col>4</xdr:col>
      <xdr:colOff>1047750</xdr:colOff>
      <xdr:row>0</xdr:row>
      <xdr:rowOff>942975</xdr:rowOff>
    </xdr:to>
    <xdr:sp macro="" textlink="">
      <xdr:nvSpPr>
        <xdr:cNvPr id="4" name="CuadroTexto 3"/>
        <xdr:cNvSpPr txBox="1"/>
      </xdr:nvSpPr>
      <xdr:spPr>
        <a:xfrm>
          <a:off x="2124075" y="352425"/>
          <a:ext cx="4933950" cy="590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_tradnl" sz="1400" b="1" i="0">
              <a:solidFill>
                <a:srgbClr val="646482"/>
              </a:solidFill>
              <a:latin typeface="Century Gothic" panose="020B0502020202020204" pitchFamily="34" charset="0"/>
            </a:rPr>
            <a:t>MÓDULO DE INFORMACIÓN AGROAMBIENTAL Y</a:t>
          </a:r>
          <a:r>
            <a:rPr lang="es-ES_tradnl" sz="1400" b="1" i="0" baseline="0">
              <a:solidFill>
                <a:srgbClr val="646482"/>
              </a:solidFill>
              <a:latin typeface="Century Gothic" panose="020B0502020202020204" pitchFamily="34" charset="0"/>
            </a:rPr>
            <a:t> TECNIFICACIÓN AGROPECUARIA - ESPAC</a:t>
          </a:r>
          <a:r>
            <a:rPr lang="es-ES_tradnl" sz="1400" b="1" i="0">
              <a:solidFill>
                <a:srgbClr val="646482"/>
              </a:solidFill>
              <a:latin typeface="Century Gothic" panose="020B0502020202020204" pitchFamily="34" charset="0"/>
            </a:rPr>
            <a:t> 2023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5.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2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2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2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2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2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2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3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3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3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3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3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3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3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3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3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3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4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4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4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4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4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5.xml" /><Relationship Id="rId2" Type="http://schemas.openxmlformats.org/officeDocument/2006/relationships/printerSettings" Target="../printerSettings/printerSettings4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9"/>
  <sheetViews>
    <sheetView showGridLines="0" tabSelected="1" zoomScale="115" zoomScaleNormal="115" workbookViewId="0" topLeftCell="A1">
      <selection activeCell="B12" sqref="B12"/>
    </sheetView>
  </sheetViews>
  <sheetFormatPr defaultColWidth="11.421875" defaultRowHeight="15"/>
  <cols>
    <col min="1" max="1" width="15.00390625" style="0" customWidth="1"/>
    <col min="2" max="2" width="136.28125" style="0" customWidth="1"/>
    <col min="3" max="3" width="22.00390625" style="0" customWidth="1"/>
    <col min="4" max="4" width="22.00390625" style="1" customWidth="1"/>
    <col min="5" max="5" width="18.7109375" style="1" customWidth="1"/>
    <col min="6" max="6" width="12.421875" style="1" customWidth="1"/>
  </cols>
  <sheetData>
    <row r="1" ht="126" customHeight="1"/>
    <row r="2" spans="1:8" s="44" customFormat="1" ht="15">
      <c r="A2" s="43" t="s">
        <v>199</v>
      </c>
      <c r="B2" s="398" t="s">
        <v>200</v>
      </c>
      <c r="C2" s="398"/>
      <c r="D2" s="398"/>
      <c r="E2" s="398"/>
      <c r="F2" s="398"/>
      <c r="G2" s="398"/>
      <c r="H2" s="398"/>
    </row>
    <row r="3" spans="1:6" ht="15">
      <c r="A3" s="42" t="s">
        <v>177</v>
      </c>
      <c r="B3" s="42" t="s">
        <v>172</v>
      </c>
      <c r="C3" s="42"/>
      <c r="D3" s="11"/>
      <c r="E3" s="11"/>
      <c r="F3" s="11"/>
    </row>
    <row r="4" spans="1:6" ht="15">
      <c r="A4" s="42" t="s">
        <v>178</v>
      </c>
      <c r="B4" s="42" t="s">
        <v>173</v>
      </c>
      <c r="C4" s="42"/>
      <c r="D4" s="11"/>
      <c r="E4" s="11"/>
      <c r="F4" s="11"/>
    </row>
    <row r="5" spans="1:6" ht="15">
      <c r="A5" s="42" t="s">
        <v>179</v>
      </c>
      <c r="B5" s="42" t="s">
        <v>174</v>
      </c>
      <c r="C5" s="42"/>
      <c r="D5" s="11"/>
      <c r="E5" s="11"/>
      <c r="F5" s="11"/>
    </row>
    <row r="6" spans="1:6" ht="15">
      <c r="A6" s="42" t="s">
        <v>180</v>
      </c>
      <c r="B6" s="42" t="s">
        <v>175</v>
      </c>
      <c r="C6" s="42"/>
      <c r="D6" s="11"/>
      <c r="E6" s="11"/>
      <c r="F6" s="11"/>
    </row>
    <row r="7" spans="1:6" ht="15">
      <c r="A7" s="42" t="s">
        <v>181</v>
      </c>
      <c r="B7" s="42" t="s">
        <v>237</v>
      </c>
      <c r="C7" s="42"/>
      <c r="D7" s="11"/>
      <c r="E7" s="11"/>
      <c r="F7" s="11"/>
    </row>
    <row r="8" spans="1:6" ht="15">
      <c r="A8" s="42" t="s">
        <v>197</v>
      </c>
      <c r="B8" s="42" t="s">
        <v>176</v>
      </c>
      <c r="C8" s="42"/>
      <c r="D8" s="11"/>
      <c r="E8" s="11"/>
      <c r="F8" s="11"/>
    </row>
    <row r="9" spans="1:6" ht="15">
      <c r="A9" s="42" t="s">
        <v>198</v>
      </c>
      <c r="B9" s="42" t="s">
        <v>241</v>
      </c>
      <c r="C9" s="42"/>
      <c r="D9" s="11"/>
      <c r="E9" s="11"/>
      <c r="F9" s="11"/>
    </row>
    <row r="10" spans="1:6" ht="15">
      <c r="A10" s="42" t="s">
        <v>182</v>
      </c>
      <c r="B10" s="42" t="s">
        <v>242</v>
      </c>
      <c r="C10" s="42"/>
      <c r="D10" s="11"/>
      <c r="E10" s="11"/>
      <c r="F10" s="11"/>
    </row>
    <row r="11" spans="1:6" ht="15">
      <c r="A11" s="42" t="s">
        <v>183</v>
      </c>
      <c r="B11" s="42" t="s">
        <v>243</v>
      </c>
      <c r="C11" s="42"/>
      <c r="D11" s="11"/>
      <c r="E11" s="11"/>
      <c r="F11" s="11"/>
    </row>
    <row r="12" spans="1:6" ht="15">
      <c r="A12" s="42" t="s">
        <v>184</v>
      </c>
      <c r="B12" s="42" t="s">
        <v>244</v>
      </c>
      <c r="C12" s="42"/>
      <c r="D12" s="11"/>
      <c r="E12" s="11"/>
      <c r="F12" s="11"/>
    </row>
    <row r="13" spans="1:6" ht="15">
      <c r="A13" s="42" t="s">
        <v>185</v>
      </c>
      <c r="B13" s="42" t="s">
        <v>245</v>
      </c>
      <c r="C13" s="42"/>
      <c r="D13" s="11"/>
      <c r="E13" s="11"/>
      <c r="F13" s="11"/>
    </row>
    <row r="14" spans="1:6" ht="15">
      <c r="A14" s="42" t="s">
        <v>186</v>
      </c>
      <c r="B14" s="42" t="s">
        <v>246</v>
      </c>
      <c r="C14" s="42"/>
      <c r="D14" s="11"/>
      <c r="E14" s="11"/>
      <c r="F14" s="11"/>
    </row>
    <row r="15" spans="1:6" ht="15">
      <c r="A15" s="42" t="s">
        <v>187</v>
      </c>
      <c r="B15" s="42" t="s">
        <v>247</v>
      </c>
      <c r="C15" s="42"/>
      <c r="D15" s="11"/>
      <c r="E15" s="11"/>
      <c r="F15" s="11"/>
    </row>
    <row r="16" spans="1:6" ht="15">
      <c r="A16" s="42" t="s">
        <v>188</v>
      </c>
      <c r="B16" s="42" t="s">
        <v>248</v>
      </c>
      <c r="C16" s="42"/>
      <c r="D16" s="11"/>
      <c r="E16" s="11"/>
      <c r="F16" s="11"/>
    </row>
    <row r="17" spans="1:6" ht="15">
      <c r="A17" s="42" t="s">
        <v>189</v>
      </c>
      <c r="B17" s="42" t="s">
        <v>249</v>
      </c>
      <c r="C17" s="42"/>
      <c r="D17" s="11"/>
      <c r="E17" s="11"/>
      <c r="F17" s="11"/>
    </row>
    <row r="18" spans="1:6" ht="15">
      <c r="A18" s="42" t="s">
        <v>190</v>
      </c>
      <c r="B18" s="42" t="s">
        <v>250</v>
      </c>
      <c r="C18" s="42"/>
      <c r="D18" s="11"/>
      <c r="E18" s="11"/>
      <c r="F18" s="11"/>
    </row>
    <row r="19" spans="1:6" ht="15">
      <c r="A19" s="42" t="s">
        <v>191</v>
      </c>
      <c r="B19" s="42" t="s">
        <v>251</v>
      </c>
      <c r="C19" s="42"/>
      <c r="D19" s="11"/>
      <c r="E19" s="11"/>
      <c r="F19" s="11"/>
    </row>
    <row r="20" spans="1:6" ht="15">
      <c r="A20" s="42" t="s">
        <v>192</v>
      </c>
      <c r="B20" s="42" t="s">
        <v>252</v>
      </c>
      <c r="C20" s="42"/>
      <c r="D20" s="11"/>
      <c r="E20" s="11"/>
      <c r="F20" s="11"/>
    </row>
    <row r="21" spans="1:6" ht="15">
      <c r="A21" s="42" t="s">
        <v>193</v>
      </c>
      <c r="B21" s="42" t="s">
        <v>253</v>
      </c>
      <c r="C21" s="42"/>
      <c r="D21" s="11"/>
      <c r="E21" s="11"/>
      <c r="F21" s="11"/>
    </row>
    <row r="22" spans="1:6" ht="15">
      <c r="A22" s="42" t="s">
        <v>194</v>
      </c>
      <c r="B22" s="42" t="s">
        <v>254</v>
      </c>
      <c r="C22" s="42"/>
      <c r="D22" s="11"/>
      <c r="E22" s="11"/>
      <c r="F22" s="11"/>
    </row>
    <row r="23" spans="1:6" ht="15">
      <c r="A23" s="42" t="s">
        <v>195</v>
      </c>
      <c r="B23" s="42" t="s">
        <v>255</v>
      </c>
      <c r="C23" s="42"/>
      <c r="D23" s="11"/>
      <c r="E23" s="11"/>
      <c r="F23" s="11"/>
    </row>
    <row r="24" spans="1:6" ht="15">
      <c r="A24" s="42" t="s">
        <v>196</v>
      </c>
      <c r="B24" s="42" t="s">
        <v>256</v>
      </c>
      <c r="C24" s="42"/>
      <c r="D24" s="11"/>
      <c r="E24" s="11"/>
      <c r="F24" s="11"/>
    </row>
    <row r="25" spans="1:6" ht="15">
      <c r="A25" s="42" t="s">
        <v>232</v>
      </c>
      <c r="B25" s="42" t="s">
        <v>257</v>
      </c>
      <c r="C25" s="42"/>
      <c r="D25" s="11"/>
      <c r="E25" s="11"/>
      <c r="F25" s="11"/>
    </row>
    <row r="26" spans="1:6" ht="15">
      <c r="A26" s="42" t="s">
        <v>233</v>
      </c>
      <c r="B26" s="42" t="s">
        <v>258</v>
      </c>
      <c r="C26" s="42"/>
      <c r="D26" s="11"/>
      <c r="E26" s="11"/>
      <c r="F26" s="11"/>
    </row>
    <row r="27" spans="1:7" ht="13.5" customHeight="1">
      <c r="A27" s="42" t="s">
        <v>234</v>
      </c>
      <c r="B27" s="204" t="s">
        <v>474</v>
      </c>
      <c r="C27" s="204"/>
      <c r="D27" s="204"/>
      <c r="E27" s="204"/>
      <c r="F27" s="204"/>
      <c r="G27" s="204"/>
    </row>
    <row r="28" spans="1:6" ht="18.75" customHeight="1">
      <c r="A28" s="42" t="s">
        <v>235</v>
      </c>
      <c r="B28" s="42" t="s">
        <v>475</v>
      </c>
      <c r="C28" s="42"/>
      <c r="D28" s="11"/>
      <c r="E28" s="11"/>
      <c r="F28" s="11"/>
    </row>
    <row r="29" spans="1:6" s="249" customFormat="1" ht="15.75" customHeight="1">
      <c r="A29" s="42" t="s">
        <v>236</v>
      </c>
      <c r="B29" s="42" t="s">
        <v>476</v>
      </c>
      <c r="C29" s="42"/>
      <c r="D29" s="248"/>
      <c r="E29" s="248"/>
      <c r="F29" s="248"/>
    </row>
    <row r="30" spans="1:6" s="249" customFormat="1" ht="15.75" customHeight="1">
      <c r="A30" s="42" t="s">
        <v>259</v>
      </c>
      <c r="B30" s="42" t="s">
        <v>477</v>
      </c>
      <c r="C30" s="42"/>
      <c r="D30" s="248"/>
      <c r="E30" s="248"/>
      <c r="F30" s="248"/>
    </row>
    <row r="31" spans="1:6" s="249" customFormat="1" ht="15.75" customHeight="1">
      <c r="A31" s="42" t="s">
        <v>478</v>
      </c>
      <c r="B31" s="42" t="s">
        <v>503</v>
      </c>
      <c r="D31" s="250"/>
      <c r="E31" s="250"/>
      <c r="F31" s="250"/>
    </row>
    <row r="32" spans="1:2" ht="15">
      <c r="A32" s="42" t="s">
        <v>479</v>
      </c>
      <c r="B32" s="42" t="s">
        <v>504</v>
      </c>
    </row>
    <row r="33" spans="1:2" ht="15">
      <c r="A33" s="42" t="s">
        <v>481</v>
      </c>
      <c r="B33" s="42" t="s">
        <v>505</v>
      </c>
    </row>
    <row r="34" spans="1:2" ht="15">
      <c r="A34" s="42" t="s">
        <v>480</v>
      </c>
      <c r="B34" s="42" t="s">
        <v>506</v>
      </c>
    </row>
    <row r="35" spans="1:2" ht="15">
      <c r="A35" s="42" t="s">
        <v>509</v>
      </c>
      <c r="B35" s="42" t="s">
        <v>507</v>
      </c>
    </row>
    <row r="36" spans="1:2" ht="15">
      <c r="A36" s="42" t="s">
        <v>482</v>
      </c>
      <c r="B36" s="42" t="s">
        <v>508</v>
      </c>
    </row>
    <row r="37" spans="1:2" ht="15">
      <c r="A37" s="42" t="s">
        <v>483</v>
      </c>
      <c r="B37" s="42" t="s">
        <v>510</v>
      </c>
    </row>
    <row r="38" spans="1:2" ht="15">
      <c r="A38" s="42" t="s">
        <v>484</v>
      </c>
      <c r="B38" s="42" t="s">
        <v>511</v>
      </c>
    </row>
    <row r="39" spans="1:2" ht="15">
      <c r="A39" s="42" t="s">
        <v>485</v>
      </c>
      <c r="B39" s="42" t="s">
        <v>512</v>
      </c>
    </row>
    <row r="40" spans="1:2" ht="15">
      <c r="A40" s="42" t="s">
        <v>486</v>
      </c>
      <c r="B40" s="42" t="s">
        <v>513</v>
      </c>
    </row>
    <row r="41" spans="1:2" ht="15">
      <c r="A41" s="42" t="s">
        <v>487</v>
      </c>
      <c r="B41" s="42" t="s">
        <v>514</v>
      </c>
    </row>
    <row r="42" spans="1:2" ht="15">
      <c r="A42" s="42" t="s">
        <v>488</v>
      </c>
      <c r="B42" s="42" t="s">
        <v>515</v>
      </c>
    </row>
    <row r="43" spans="1:2" ht="15">
      <c r="A43" s="42" t="s">
        <v>489</v>
      </c>
      <c r="B43" s="42" t="s">
        <v>516</v>
      </c>
    </row>
    <row r="44" spans="1:2" ht="15">
      <c r="A44" s="42" t="s">
        <v>490</v>
      </c>
      <c r="B44" s="42" t="s">
        <v>517</v>
      </c>
    </row>
    <row r="45" spans="1:2" ht="15">
      <c r="A45" s="42" t="s">
        <v>491</v>
      </c>
      <c r="B45" s="42" t="s">
        <v>518</v>
      </c>
    </row>
    <row r="46" spans="1:2" ht="15">
      <c r="A46" s="42" t="s">
        <v>492</v>
      </c>
      <c r="B46" s="42" t="s">
        <v>519</v>
      </c>
    </row>
    <row r="47" spans="1:2" ht="15">
      <c r="A47" s="42" t="s">
        <v>493</v>
      </c>
      <c r="B47" s="42" t="s">
        <v>520</v>
      </c>
    </row>
    <row r="48" spans="1:2" ht="15">
      <c r="A48" s="42" t="s">
        <v>494</v>
      </c>
      <c r="B48" s="42" t="s">
        <v>521</v>
      </c>
    </row>
    <row r="49" spans="1:2" ht="15">
      <c r="A49" s="42" t="s">
        <v>495</v>
      </c>
      <c r="B49" s="42" t="s">
        <v>522</v>
      </c>
    </row>
    <row r="50" spans="1:2" ht="15">
      <c r="A50" s="42" t="s">
        <v>496</v>
      </c>
      <c r="B50" s="42" t="s">
        <v>523</v>
      </c>
    </row>
    <row r="51" spans="1:2" ht="15">
      <c r="A51" s="42" t="s">
        <v>497</v>
      </c>
      <c r="B51" s="42" t="s">
        <v>524</v>
      </c>
    </row>
    <row r="52" spans="1:2" ht="15">
      <c r="A52" s="42" t="s">
        <v>498</v>
      </c>
      <c r="B52" s="42" t="s">
        <v>525</v>
      </c>
    </row>
    <row r="53" spans="1:2" ht="15">
      <c r="A53" s="42" t="s">
        <v>499</v>
      </c>
      <c r="B53" s="42" t="s">
        <v>526</v>
      </c>
    </row>
    <row r="54" spans="1:2" ht="15">
      <c r="A54" s="42" t="s">
        <v>500</v>
      </c>
      <c r="B54" s="42" t="s">
        <v>527</v>
      </c>
    </row>
    <row r="55" spans="1:2" ht="15">
      <c r="A55" s="42" t="s">
        <v>501</v>
      </c>
      <c r="B55" s="42" t="s">
        <v>528</v>
      </c>
    </row>
    <row r="56" spans="1:2" ht="15">
      <c r="A56" s="42" t="s">
        <v>502</v>
      </c>
      <c r="B56" s="42" t="s">
        <v>529</v>
      </c>
    </row>
    <row r="57" spans="1:2" ht="15">
      <c r="A57" s="42"/>
      <c r="B57" s="42"/>
    </row>
    <row r="58" spans="1:2" ht="15">
      <c r="A58" s="42"/>
      <c r="B58" s="42"/>
    </row>
    <row r="59" spans="1:2" ht="15">
      <c r="A59" s="42"/>
      <c r="B59" s="42"/>
    </row>
  </sheetData>
  <mergeCells count="1">
    <mergeCell ref="B2:H2"/>
  </mergeCells>
  <hyperlinks>
    <hyperlink ref="B3" location="'t1'!A1" display="TABLA 1: SUPERFICIE DE CULTIVOS PERMANENTES CON SISTEMA DE DRENAJE"/>
    <hyperlink ref="B4" location="'t2'!A1" display="TABLA 2: SUPERFICIE DE CULTIVOS PERMANENTES BAJO RIEGO POR PROVINCIA"/>
    <hyperlink ref="B5" location="'t3'!A1" display="TABLA 3. SUPERFICIE  BAJO RIEGO Y EFECTIVAMENTE REGADA CON CULTIVOS PERMANENTES"/>
    <hyperlink ref="B6" location="'t4'!A1" display="TABLA 4: SUPERFICIE BAJO RIEGO POR MÉTODO DE RIEGO Y SEGÚN CULTIVOS PERMANENTES"/>
    <hyperlink ref="B7" location="'t5'!A1" display="TABLA 5. SUPERFICIE DE CULTIVOS PERMANENTES DONDE SE REALIZARON APLICACIONES DE FERTILIZANTES Y FITOSANITARIOS  "/>
    <hyperlink ref="B8" location="'t6'!A1" display="TABLA 6. INTENSIDAD DE USO DE FERTILIZANTES, POR CULTIVOS TRANSITORIOS Y SEGÚN CLASE DE FERTILIZANTE QUÍMICO"/>
    <hyperlink ref="B9" location="'T7'!A1" display="'T7'!A1"/>
    <hyperlink ref="B10" location="'T8'!A1" display="'T8'!A1"/>
    <hyperlink ref="B11" location="'T9'!A1" display="'T9'!A1"/>
    <hyperlink ref="B12" location="'T10'!A1" display="'T10'!A1"/>
    <hyperlink ref="B13" location="'T11'!A1" display="'T11'!A1"/>
    <hyperlink ref="B14" location="'T12'!A1" display="TABLA 12. SUPERFICIE DE CULTIVOS TRANSITORIOS BAJO RIEGO. "/>
    <hyperlink ref="B15" location="'T13'!A1" display="'T13'!A1"/>
    <hyperlink ref="B16" location="'T14'!A1" display="'T14'!A1"/>
    <hyperlink ref="B17" location="'T15'!A1" display="'T15'!A1"/>
    <hyperlink ref="B18" location="'T16'!A1" display="'T16'!A1"/>
    <hyperlink ref="B19" location="'T17'!A1" display="'T17'!A1"/>
    <hyperlink ref="B20" location="'T18'!A1" display="'T18'!A1"/>
    <hyperlink ref="B21" location="'T19'!A1" display="'T19'!A1"/>
    <hyperlink ref="B22" location="'T20'!A1" display="'T20'!A1"/>
    <hyperlink ref="B23" location="'T21'!A1" display="'T21'!A1"/>
    <hyperlink ref="B24" location="'T22'!A1" display="'T22'!A1"/>
    <hyperlink ref="B25" location="'T23'!A1" display="'T23'!A1"/>
    <hyperlink ref="B26" location="'T24'!A1" display="'T24'!A1"/>
    <hyperlink ref="B27" location="'T25'!A1" display="'T25'!A1"/>
    <hyperlink ref="B28" location="'T26'!A1" display="'T26'!A1"/>
    <hyperlink ref="B29" location="'T27'!A1" display="'T27'!A1"/>
    <hyperlink ref="B30" location="'T28'!A1" display="'T28'!A1"/>
    <hyperlink ref="B31" location="'T29'!A1" display="'T29'!A1"/>
    <hyperlink ref="B32" location="'T30'!A1" display="'T30'!A1"/>
    <hyperlink ref="B33" location="'T31'!A1" display="TABLA 31. PROPORCIÓN DE UNIDADES DE PRODUCCIÓN QUE USAN DE IMPLEMENTOS DE PROTECCIÓN PARA LA APLICACIÓN DE FITOSANITARIOS."/>
    <hyperlink ref="B34" location="'T32'!A1" display="'T32'!A1"/>
    <hyperlink ref="B35" location="'T33'!A1" display="'T33'!A1"/>
    <hyperlink ref="B36" location="IND_1!A1" display="IND_1!A1"/>
    <hyperlink ref="B37" location="IND_2!A1" display="IND_2!A1"/>
    <hyperlink ref="B38" location="IND_3!A1" display="IND_3!A1"/>
    <hyperlink ref="B39" location="IND_4!A1" display="IND_4!A1"/>
    <hyperlink ref="B40" location="IND_5!A1" display="INDICADOR 5. PROPORCIÓN DE UNIDADES DE PRODUCCIÓN AGROPECUARIA QUE APLICAN RIEGO EN SUS CULTIVOS, POR TIPO DE FUENTE DE AGUA"/>
    <hyperlink ref="B41" location="IND_6!A1" display="IND_6!A1"/>
    <hyperlink ref="B42" location="IND_7!A1" display="IND_7!A1"/>
    <hyperlink ref="B43" location="IND_8!A1" display="IND_8!A1"/>
    <hyperlink ref="B44" location="IND_9!A1" display="IND_9!A1"/>
    <hyperlink ref="B45" location="IND_10!A1" display="INDICADOR 10. SUPERFICIE CULTIVADA POR TIPO DE USO DE LA TIERRA Y SEGÚN TIPO DE SEMILLA UTILIZADA"/>
    <hyperlink ref="B46" location="IND_11!A1" display="IND_11!A1"/>
    <hyperlink ref="B47" location="IND_12!A1" display="IND_12!A1"/>
    <hyperlink ref="B48" location="IND_13!A1" display="IND_13!A1"/>
    <hyperlink ref="B49" location="IND_14!A1" display="IND_14!A1"/>
    <hyperlink ref="B50" location="IND_15!A1" display="IND_15!A1"/>
    <hyperlink ref="B51" location="IND_16!A1" display="IND_16!A1"/>
    <hyperlink ref="B52" location="IND_17!A1" display="IND_17!A1"/>
    <hyperlink ref="B53" location="IND_18!A1" display="IND_18!A1"/>
    <hyperlink ref="B54" location="IND_19!A1" display="IND_19!A1"/>
    <hyperlink ref="B55" location="IND_20!A1" display="INDICADOR 20. PRINCIPALES TIPOS DE RESIDUOS Y/O DESECHOS GENERADOS POR LAS UNIDADES DE PRODUCCIÓN AGROPECUARIA"/>
    <hyperlink ref="B56" location="IND_21!A1" display="IND_21!A1"/>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1"/>
  <sheetViews>
    <sheetView showGridLines="0" zoomScale="130" zoomScaleNormal="130" workbookViewId="0" topLeftCell="A1">
      <selection activeCell="G4" sqref="G4"/>
    </sheetView>
  </sheetViews>
  <sheetFormatPr defaultColWidth="11.421875" defaultRowHeight="15"/>
  <cols>
    <col min="2" max="2" width="32.8515625" style="0" customWidth="1"/>
    <col min="3" max="3" width="20.57421875" style="0" customWidth="1"/>
    <col min="4" max="4" width="23.57421875" style="0" customWidth="1"/>
    <col min="5" max="5" width="20.57421875" style="0" customWidth="1"/>
  </cols>
  <sheetData>
    <row r="1" ht="88.5" customHeight="1"/>
    <row r="2" ht="54.75" customHeight="1" thickBot="1">
      <c r="F2" s="43" t="s">
        <v>201</v>
      </c>
    </row>
    <row r="3" spans="2:5" ht="21" customHeight="1" thickBot="1">
      <c r="B3" s="415" t="s">
        <v>81</v>
      </c>
      <c r="C3" s="440" t="s">
        <v>156</v>
      </c>
      <c r="D3" s="441"/>
      <c r="E3" s="442"/>
    </row>
    <row r="4" spans="2:5" ht="18.75" customHeight="1" thickBot="1">
      <c r="B4" s="439"/>
      <c r="C4" s="178" t="s">
        <v>153</v>
      </c>
      <c r="D4" s="179" t="s">
        <v>154</v>
      </c>
      <c r="E4" s="180" t="s">
        <v>155</v>
      </c>
    </row>
    <row r="5" spans="2:5" ht="15.75" customHeight="1">
      <c r="B5" s="27" t="s">
        <v>210</v>
      </c>
      <c r="C5" s="24">
        <v>618441.7910905097</v>
      </c>
      <c r="D5" s="24">
        <v>322275.3249636825</v>
      </c>
      <c r="E5" s="24">
        <v>940717.1160541933</v>
      </c>
    </row>
    <row r="6" spans="2:5" ht="14.25" customHeight="1">
      <c r="B6" s="17" t="s">
        <v>82</v>
      </c>
      <c r="C6" s="18">
        <v>516.665778583505</v>
      </c>
      <c r="D6" s="18">
        <v>10380.478716211792</v>
      </c>
      <c r="E6" s="18">
        <v>10897.144494795311</v>
      </c>
    </row>
    <row r="7" spans="2:5" ht="14.25" customHeight="1">
      <c r="B7" s="17" t="s">
        <v>83</v>
      </c>
      <c r="C7" s="18">
        <v>16520.439687550683</v>
      </c>
      <c r="D7" s="18">
        <v>14085.631790057792</v>
      </c>
      <c r="E7" s="18">
        <v>30606.07147760846</v>
      </c>
    </row>
    <row r="8" spans="2:5" ht="14.25" customHeight="1">
      <c r="B8" s="17" t="s">
        <v>84</v>
      </c>
      <c r="C8" s="18">
        <v>466.37565739221225</v>
      </c>
      <c r="D8" s="18">
        <v>5948.8561476454815</v>
      </c>
      <c r="E8" s="18">
        <v>6415.231805037687</v>
      </c>
    </row>
    <row r="9" spans="2:5" ht="14.25" customHeight="1">
      <c r="B9" s="17" t="s">
        <v>85</v>
      </c>
      <c r="C9" s="18">
        <v>1027.510318680067</v>
      </c>
      <c r="D9" s="18">
        <v>13722.402933376947</v>
      </c>
      <c r="E9" s="18">
        <v>14749.913252056998</v>
      </c>
    </row>
    <row r="10" spans="2:5" ht="14.25" customHeight="1">
      <c r="B10" s="17" t="s">
        <v>86</v>
      </c>
      <c r="C10" s="18">
        <v>2712.1658400199285</v>
      </c>
      <c r="D10" s="18">
        <v>22673.497333040705</v>
      </c>
      <c r="E10" s="18">
        <v>25385.663173060602</v>
      </c>
    </row>
    <row r="11" spans="2:5" ht="14.25" customHeight="1">
      <c r="B11" s="17" t="s">
        <v>87</v>
      </c>
      <c r="C11" s="18">
        <v>3572.2597542324097</v>
      </c>
      <c r="D11" s="18">
        <v>26940.150767908166</v>
      </c>
      <c r="E11" s="18">
        <v>30512.41052214053</v>
      </c>
    </row>
    <row r="12" spans="2:5" ht="14.25" customHeight="1">
      <c r="B12" s="17" t="s">
        <v>88</v>
      </c>
      <c r="C12" s="18">
        <v>6722.3217326892045</v>
      </c>
      <c r="D12" s="18">
        <v>4310.647889823525</v>
      </c>
      <c r="E12" s="18">
        <v>11032.969622512726</v>
      </c>
    </row>
    <row r="13" spans="2:5" ht="14.25" customHeight="1">
      <c r="B13" s="17" t="s">
        <v>89</v>
      </c>
      <c r="C13" s="18">
        <v>430.94588284444245</v>
      </c>
      <c r="D13" s="18">
        <v>8701.860839749224</v>
      </c>
      <c r="E13" s="18">
        <v>9132.806722593665</v>
      </c>
    </row>
    <row r="14" spans="2:5" ht="14.25" customHeight="1">
      <c r="B14" s="17" t="s">
        <v>90</v>
      </c>
      <c r="C14" s="18">
        <v>246100.9226424358</v>
      </c>
      <c r="D14" s="18">
        <v>66807.53960294776</v>
      </c>
      <c r="E14" s="18">
        <v>312908.46224538353</v>
      </c>
    </row>
    <row r="15" spans="2:5" ht="14.25" customHeight="1">
      <c r="B15" s="17" t="s">
        <v>91</v>
      </c>
      <c r="C15" s="18">
        <v>1245.7674735686567</v>
      </c>
      <c r="D15" s="18">
        <v>11991.656804696526</v>
      </c>
      <c r="E15" s="18">
        <v>13237.42427826519</v>
      </c>
    </row>
    <row r="16" spans="2:5" ht="14.25" customHeight="1">
      <c r="B16" s="17" t="s">
        <v>92</v>
      </c>
      <c r="C16" s="18">
        <v>17016.100720188282</v>
      </c>
      <c r="D16" s="18">
        <v>23118.00575589576</v>
      </c>
      <c r="E16" s="18">
        <v>40134.106476084045</v>
      </c>
    </row>
    <row r="17" spans="2:5" ht="14.25" customHeight="1">
      <c r="B17" s="17" t="s">
        <v>93</v>
      </c>
      <c r="C17" s="18">
        <v>182994.50790946523</v>
      </c>
      <c r="D17" s="18">
        <v>36502.794769701635</v>
      </c>
      <c r="E17" s="18">
        <v>219497.302679167</v>
      </c>
    </row>
    <row r="18" spans="2:5" ht="14.25" customHeight="1">
      <c r="B18" s="17" t="s">
        <v>94</v>
      </c>
      <c r="C18" s="18">
        <v>126988.15611779768</v>
      </c>
      <c r="D18" s="18">
        <v>18496.521111271773</v>
      </c>
      <c r="E18" s="18">
        <v>145484.67722906976</v>
      </c>
    </row>
    <row r="19" spans="2:5" ht="14.25" customHeight="1">
      <c r="B19" s="17" t="s">
        <v>95</v>
      </c>
      <c r="C19" s="18">
        <v>233.88751526432972</v>
      </c>
      <c r="D19" s="18">
        <v>4881.567533178829</v>
      </c>
      <c r="E19" s="18">
        <v>5115.455048443166</v>
      </c>
    </row>
    <row r="20" spans="2:5" ht="14.25" customHeight="1">
      <c r="B20" s="17" t="s">
        <v>96</v>
      </c>
      <c r="C20" s="18">
        <v>640.3987099365319</v>
      </c>
      <c r="D20" s="18">
        <v>4103.258864813787</v>
      </c>
      <c r="E20" s="18">
        <v>4743.6575747503175</v>
      </c>
    </row>
    <row r="21" spans="2:5" ht="14.25" customHeight="1">
      <c r="B21" s="17" t="s">
        <v>97</v>
      </c>
      <c r="C21" s="18">
        <v>8.21040132972079</v>
      </c>
      <c r="D21" s="18">
        <v>3348.04207703746</v>
      </c>
      <c r="E21" s="18">
        <v>3356.25247836718</v>
      </c>
    </row>
    <row r="22" spans="2:5" ht="14.25" customHeight="1">
      <c r="B22" s="17" t="s">
        <v>98</v>
      </c>
      <c r="C22" s="18">
        <v>888.0151945783563</v>
      </c>
      <c r="D22" s="18">
        <v>12866.707327142683</v>
      </c>
      <c r="E22" s="18">
        <v>13754.722521721058</v>
      </c>
    </row>
    <row r="23" spans="2:5" ht="14.25" customHeight="1">
      <c r="B23" s="17" t="s">
        <v>99</v>
      </c>
      <c r="C23" s="18">
        <v>1028.8483555994007</v>
      </c>
      <c r="D23" s="18">
        <v>12570.92152175611</v>
      </c>
      <c r="E23" s="18">
        <v>13599.769877355515</v>
      </c>
    </row>
    <row r="24" spans="2:5" ht="14.25" customHeight="1">
      <c r="B24" s="17" t="s">
        <v>100</v>
      </c>
      <c r="C24" s="18">
        <v>40.831499585809844</v>
      </c>
      <c r="D24" s="18">
        <v>834.7883664760903</v>
      </c>
      <c r="E24" s="18">
        <v>875.6198660619001</v>
      </c>
    </row>
    <row r="25" spans="2:5" ht="14.25" customHeight="1">
      <c r="B25" s="17" t="s">
        <v>101</v>
      </c>
      <c r="C25" s="18">
        <v>2904.746539038259</v>
      </c>
      <c r="D25" s="18">
        <v>5793.292505697505</v>
      </c>
      <c r="E25" s="18">
        <v>8698.039044735762</v>
      </c>
    </row>
    <row r="26" spans="2:5" ht="14.25" customHeight="1">
      <c r="B26" s="17" t="s">
        <v>102</v>
      </c>
      <c r="C26" s="18">
        <v>2900.6695342600406</v>
      </c>
      <c r="D26" s="18">
        <v>7712.75355778917</v>
      </c>
      <c r="E26" s="18">
        <v>10613.423092049212</v>
      </c>
    </row>
    <row r="27" spans="2:5" ht="14.25" customHeight="1">
      <c r="B27" s="17" t="s">
        <v>103</v>
      </c>
      <c r="C27" s="18">
        <v>684.3062846244201</v>
      </c>
      <c r="D27" s="18">
        <v>4262.4057770295285</v>
      </c>
      <c r="E27" s="18">
        <v>4946.712061653951</v>
      </c>
    </row>
    <row r="28" spans="2:5" ht="14.25" customHeight="1">
      <c r="B28" s="17" t="s">
        <v>104</v>
      </c>
      <c r="C28" s="18">
        <v>2782.766464447319</v>
      </c>
      <c r="D28" s="18">
        <v>2215.4377024903597</v>
      </c>
      <c r="E28" s="18">
        <v>4998.204166937679</v>
      </c>
    </row>
    <row r="29" spans="2:5" ht="14.25" customHeight="1">
      <c r="B29" s="17" t="s">
        <v>264</v>
      </c>
      <c r="C29" s="18">
        <v>14.971076399218639</v>
      </c>
      <c r="D29" s="18">
        <v>6.105267947882244</v>
      </c>
      <c r="E29" s="18">
        <v>21.076344347100882</v>
      </c>
    </row>
    <row r="30" spans="2:5" ht="24" customHeight="1">
      <c r="B30" s="90" t="s">
        <v>135</v>
      </c>
      <c r="C30" s="5"/>
      <c r="D30" s="6"/>
      <c r="E30" s="6"/>
    </row>
    <row r="31" ht="15.75">
      <c r="B31" s="7" t="s">
        <v>260</v>
      </c>
    </row>
  </sheetData>
  <mergeCells count="2">
    <mergeCell ref="B3:B4"/>
    <mergeCell ref="C3:E3"/>
  </mergeCells>
  <hyperlinks>
    <hyperlink ref="F2" location="INDICE!A1" display="ÍNDICE"/>
  </hyperlinks>
  <printOptions/>
  <pageMargins left="0.7" right="0.7" top="0.75" bottom="0.75" header="0.3" footer="0.3"/>
  <pageSetup horizontalDpi="360" verticalDpi="36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30"/>
  <sheetViews>
    <sheetView showGridLines="0" zoomScale="130" zoomScaleNormal="130" workbookViewId="0" topLeftCell="A1">
      <selection activeCell="K11" sqref="K11"/>
    </sheetView>
  </sheetViews>
  <sheetFormatPr defaultColWidth="11.421875" defaultRowHeight="15" customHeight="1"/>
  <cols>
    <col min="2" max="2" width="36.28125" style="0" customWidth="1"/>
    <col min="6" max="6" width="15.00390625" style="0" customWidth="1"/>
  </cols>
  <sheetData>
    <row r="1" ht="116.25" customHeight="1"/>
    <row r="2" ht="80.25" customHeight="1" thickBot="1"/>
    <row r="3" spans="2:12" ht="22.5" customHeight="1" thickBot="1">
      <c r="B3" s="420" t="s">
        <v>136</v>
      </c>
      <c r="C3" s="160" t="s">
        <v>75</v>
      </c>
      <c r="D3" s="165" t="s">
        <v>76</v>
      </c>
      <c r="E3" s="165" t="s">
        <v>77</v>
      </c>
      <c r="F3" s="165" t="s">
        <v>80</v>
      </c>
      <c r="G3" s="165" t="s">
        <v>263</v>
      </c>
      <c r="H3" s="165" t="s">
        <v>78</v>
      </c>
      <c r="I3" s="165" t="s">
        <v>79</v>
      </c>
      <c r="J3" s="161" t="s">
        <v>0</v>
      </c>
      <c r="L3" s="43" t="s">
        <v>201</v>
      </c>
    </row>
    <row r="4" spans="2:10" ht="26.25" customHeight="1" thickBot="1">
      <c r="B4" s="421"/>
      <c r="C4" s="167" t="s">
        <v>20</v>
      </c>
      <c r="D4" s="168" t="s">
        <v>20</v>
      </c>
      <c r="E4" s="168" t="s">
        <v>20</v>
      </c>
      <c r="F4" s="168" t="s">
        <v>20</v>
      </c>
      <c r="G4" s="168" t="s">
        <v>20</v>
      </c>
      <c r="H4" s="168" t="s">
        <v>20</v>
      </c>
      <c r="I4" s="168" t="s">
        <v>20</v>
      </c>
      <c r="J4" s="181" t="s">
        <v>20</v>
      </c>
    </row>
    <row r="5" spans="2:10" ht="15" customHeight="1">
      <c r="B5" s="23" t="s">
        <v>210</v>
      </c>
      <c r="C5" s="24">
        <v>496454.8077692752</v>
      </c>
      <c r="D5" s="24">
        <v>136610.95733685378</v>
      </c>
      <c r="E5" s="24">
        <v>16974.43221450318</v>
      </c>
      <c r="F5" s="24">
        <v>68439.66124027097</v>
      </c>
      <c r="G5" s="24">
        <v>142674.20257929483</v>
      </c>
      <c r="H5" s="24">
        <v>44814.8997779765</v>
      </c>
      <c r="I5" s="24">
        <v>34748.15513602583</v>
      </c>
      <c r="J5" s="24">
        <v>940717.1160541849</v>
      </c>
    </row>
    <row r="6" spans="2:10" ht="15" customHeight="1">
      <c r="B6" s="17" t="s">
        <v>52</v>
      </c>
      <c r="C6" s="18">
        <v>215867.58825996486</v>
      </c>
      <c r="D6" s="18">
        <v>111968.65444691596</v>
      </c>
      <c r="E6" s="18">
        <v>379.0307234113754</v>
      </c>
      <c r="F6" s="18">
        <v>598.484321090191</v>
      </c>
      <c r="G6" s="18">
        <v>6037.471318319276</v>
      </c>
      <c r="H6" s="18">
        <v>18285.011890438833</v>
      </c>
      <c r="I6" s="18">
        <v>5095.0705088314535</v>
      </c>
      <c r="J6" s="18">
        <v>358231.31146897253</v>
      </c>
    </row>
    <row r="7" spans="2:10" ht="15" customHeight="1">
      <c r="B7" s="17" t="s">
        <v>53</v>
      </c>
      <c r="C7" s="18">
        <v>490.51906537885117</v>
      </c>
      <c r="D7" s="18">
        <v>30.849064563624506</v>
      </c>
      <c r="E7" s="18">
        <v>605.7081086661185</v>
      </c>
      <c r="F7" s="18">
        <v>211.5974388288723</v>
      </c>
      <c r="G7" s="18">
        <v>0.687279321733405</v>
      </c>
      <c r="H7" s="18">
        <v>17.431223702415863</v>
      </c>
      <c r="I7" s="18">
        <v>23.37805946567356</v>
      </c>
      <c r="J7" s="18">
        <v>1380.1702399272897</v>
      </c>
    </row>
    <row r="8" spans="2:10" ht="15" customHeight="1">
      <c r="B8" s="17" t="s">
        <v>54</v>
      </c>
      <c r="C8" s="18">
        <v>1979.2230025989302</v>
      </c>
      <c r="D8" s="18">
        <v>30.60173583979659</v>
      </c>
      <c r="E8" s="18">
        <v>244.30104989873055</v>
      </c>
      <c r="F8" s="18">
        <v>460.49663616418434</v>
      </c>
      <c r="G8" s="18" t="s">
        <v>261</v>
      </c>
      <c r="H8" s="18" t="s">
        <v>261</v>
      </c>
      <c r="I8" s="18">
        <v>19.690091814976046</v>
      </c>
      <c r="J8" s="18">
        <v>2734.312516316618</v>
      </c>
    </row>
    <row r="9" spans="2:10" ht="15" customHeight="1">
      <c r="B9" s="17" t="s">
        <v>55</v>
      </c>
      <c r="C9" s="18">
        <v>9839.175321421862</v>
      </c>
      <c r="D9" s="18">
        <v>5.493580498028561</v>
      </c>
      <c r="E9" s="18" t="s">
        <v>261</v>
      </c>
      <c r="F9" s="18">
        <v>22.37370740330979</v>
      </c>
      <c r="G9" s="18" t="s">
        <v>261</v>
      </c>
      <c r="H9" s="18" t="s">
        <v>261</v>
      </c>
      <c r="I9" s="18" t="s">
        <v>261</v>
      </c>
      <c r="J9" s="18">
        <v>9867.04260932321</v>
      </c>
    </row>
    <row r="10" spans="2:10" ht="15" customHeight="1">
      <c r="B10" s="17" t="s">
        <v>56</v>
      </c>
      <c r="C10" s="18">
        <v>5828.257959553877</v>
      </c>
      <c r="D10" s="18">
        <v>171.12474953971645</v>
      </c>
      <c r="E10" s="18">
        <v>288.8509880353042</v>
      </c>
      <c r="F10" s="18">
        <v>370.72408188775273</v>
      </c>
      <c r="G10" s="18" t="s">
        <v>261</v>
      </c>
      <c r="H10" s="18" t="s">
        <v>261</v>
      </c>
      <c r="I10" s="18">
        <v>18.188436315241297</v>
      </c>
      <c r="J10" s="18">
        <v>6677.146215331892</v>
      </c>
    </row>
    <row r="11" spans="2:10" ht="15" customHeight="1">
      <c r="B11" s="17" t="s">
        <v>57</v>
      </c>
      <c r="C11" s="18">
        <v>872.4368394230813</v>
      </c>
      <c r="D11" s="18">
        <v>100.39339794570284</v>
      </c>
      <c r="E11" s="18">
        <v>79.46642788005663</v>
      </c>
      <c r="F11" s="18">
        <v>3176.149713528555</v>
      </c>
      <c r="G11" s="18" t="s">
        <v>261</v>
      </c>
      <c r="H11" s="18" t="s">
        <v>261</v>
      </c>
      <c r="I11" s="18">
        <v>6.437169958913865</v>
      </c>
      <c r="J11" s="18">
        <v>4234.883548736311</v>
      </c>
    </row>
    <row r="12" spans="2:10" ht="15" customHeight="1">
      <c r="B12" s="17" t="s">
        <v>58</v>
      </c>
      <c r="C12" s="18">
        <v>7323.357561482718</v>
      </c>
      <c r="D12" s="18">
        <v>420.83089975082197</v>
      </c>
      <c r="E12" s="18">
        <v>2669.1965772041913</v>
      </c>
      <c r="F12" s="18">
        <v>6203.696682996526</v>
      </c>
      <c r="G12" s="18">
        <v>4536.845417705762</v>
      </c>
      <c r="H12" s="18">
        <v>1424.2642042569744</v>
      </c>
      <c r="I12" s="18">
        <v>169.56445279777836</v>
      </c>
      <c r="J12" s="18">
        <v>22747.755796194757</v>
      </c>
    </row>
    <row r="13" spans="2:10" ht="15" customHeight="1">
      <c r="B13" s="17" t="s">
        <v>59</v>
      </c>
      <c r="C13" s="18">
        <v>3769.9925994444325</v>
      </c>
      <c r="D13" s="18">
        <v>477.7229004218363</v>
      </c>
      <c r="E13" s="18">
        <v>718.2373994866199</v>
      </c>
      <c r="F13" s="18">
        <v>1020.2993136112585</v>
      </c>
      <c r="G13" s="18">
        <v>2001.165277638592</v>
      </c>
      <c r="H13" s="18">
        <v>334.0382023270507</v>
      </c>
      <c r="I13" s="18">
        <v>191.26804580117556</v>
      </c>
      <c r="J13" s="18">
        <v>8512.723738730974</v>
      </c>
    </row>
    <row r="14" spans="2:10" ht="15" customHeight="1">
      <c r="B14" s="17" t="s">
        <v>60</v>
      </c>
      <c r="C14" s="18">
        <v>1566.1442590980878</v>
      </c>
      <c r="D14" s="18">
        <v>56.496580829180004</v>
      </c>
      <c r="E14" s="18">
        <v>640.297274555137</v>
      </c>
      <c r="F14" s="18">
        <v>326.5877802880651</v>
      </c>
      <c r="G14" s="18" t="s">
        <v>261</v>
      </c>
      <c r="H14" s="18" t="s">
        <v>261</v>
      </c>
      <c r="I14" s="18">
        <v>67.64315043676845</v>
      </c>
      <c r="J14" s="18">
        <v>2657.1690452072394</v>
      </c>
    </row>
    <row r="15" spans="2:10" ht="15" customHeight="1">
      <c r="B15" s="17" t="s">
        <v>61</v>
      </c>
      <c r="C15" s="18">
        <v>3079.479117246659</v>
      </c>
      <c r="D15" s="18">
        <v>147.46763331532662</v>
      </c>
      <c r="E15" s="18">
        <v>379.2856958001022</v>
      </c>
      <c r="F15" s="18">
        <v>883.0047687769996</v>
      </c>
      <c r="G15" s="18">
        <v>516.2538093639628</v>
      </c>
      <c r="H15" s="18">
        <v>39.74541787953822</v>
      </c>
      <c r="I15" s="18">
        <v>47.52382536491999</v>
      </c>
      <c r="J15" s="18">
        <v>5092.760267747501</v>
      </c>
    </row>
    <row r="16" spans="2:10" ht="15" customHeight="1">
      <c r="B16" s="17" t="s">
        <v>62</v>
      </c>
      <c r="C16" s="18">
        <v>2262.877457015811</v>
      </c>
      <c r="D16" s="18">
        <v>83.78669435246519</v>
      </c>
      <c r="E16" s="18">
        <v>67.4650389865813</v>
      </c>
      <c r="F16" s="18">
        <v>2189.3451228605945</v>
      </c>
      <c r="G16" s="18">
        <v>709.1782991501105</v>
      </c>
      <c r="H16" s="18">
        <v>12.462716148783475</v>
      </c>
      <c r="I16" s="18">
        <v>170.80455296328603</v>
      </c>
      <c r="J16" s="18">
        <v>5495.919881477628</v>
      </c>
    </row>
    <row r="17" spans="2:10" ht="15" customHeight="1">
      <c r="B17" s="17" t="s">
        <v>63</v>
      </c>
      <c r="C17" s="18">
        <v>139833.21117966078</v>
      </c>
      <c r="D17" s="18">
        <v>16468.505209311497</v>
      </c>
      <c r="E17" s="18">
        <v>633.4927494296935</v>
      </c>
      <c r="F17" s="18">
        <v>24054.00993037521</v>
      </c>
      <c r="G17" s="18">
        <v>113756.47318500739</v>
      </c>
      <c r="H17" s="18">
        <v>23051.551690209453</v>
      </c>
      <c r="I17" s="18">
        <v>26475.12910253921</v>
      </c>
      <c r="J17" s="18">
        <v>344272.373046533</v>
      </c>
    </row>
    <row r="18" spans="2:10" ht="15" customHeight="1">
      <c r="B18" s="17" t="s">
        <v>64</v>
      </c>
      <c r="C18" s="18">
        <v>11025.858320888527</v>
      </c>
      <c r="D18" s="18">
        <v>742.8352373274877</v>
      </c>
      <c r="E18" s="18">
        <v>2442.3967886905416</v>
      </c>
      <c r="F18" s="18">
        <v>2578.905364063025</v>
      </c>
      <c r="G18" s="18">
        <v>100.14058857307218</v>
      </c>
      <c r="H18" s="18" t="s">
        <v>261</v>
      </c>
      <c r="I18" s="18">
        <v>286.33865958555737</v>
      </c>
      <c r="J18" s="18">
        <v>17176.474959128227</v>
      </c>
    </row>
    <row r="19" spans="2:10" ht="15" customHeight="1">
      <c r="B19" s="17" t="s">
        <v>65</v>
      </c>
      <c r="C19" s="18">
        <v>26303.90173564161</v>
      </c>
      <c r="D19" s="18">
        <v>1423.5315207564909</v>
      </c>
      <c r="E19" s="18">
        <v>5652.292721064648</v>
      </c>
      <c r="F19" s="18">
        <v>9008.591995224711</v>
      </c>
      <c r="G19" s="18">
        <v>4161.013603806328</v>
      </c>
      <c r="H19" s="18">
        <v>950.9925614971532</v>
      </c>
      <c r="I19" s="18">
        <v>521.3916562396803</v>
      </c>
      <c r="J19" s="18">
        <v>48021.715794230586</v>
      </c>
    </row>
    <row r="20" spans="2:10" ht="15" customHeight="1">
      <c r="B20" s="17" t="s">
        <v>66</v>
      </c>
      <c r="C20" s="18">
        <v>293.1599680900632</v>
      </c>
      <c r="D20" s="18">
        <v>109.18351801092577</v>
      </c>
      <c r="E20" s="18" t="s">
        <v>261</v>
      </c>
      <c r="F20" s="18">
        <v>597.3991108521064</v>
      </c>
      <c r="G20" s="18">
        <v>2364.8924417886615</v>
      </c>
      <c r="H20" s="18">
        <v>337.4957450757341</v>
      </c>
      <c r="I20" s="18">
        <v>64.64961563103448</v>
      </c>
      <c r="J20" s="18">
        <v>3766.780399448524</v>
      </c>
    </row>
    <row r="21" spans="2:10" ht="15" customHeight="1">
      <c r="B21" s="17" t="s">
        <v>67</v>
      </c>
      <c r="C21" s="18">
        <v>14755.374116002247</v>
      </c>
      <c r="D21" s="18">
        <v>309.94735035566504</v>
      </c>
      <c r="E21" s="18">
        <v>924.5460426517075</v>
      </c>
      <c r="F21" s="18">
        <v>3696.202485264708</v>
      </c>
      <c r="G21" s="18">
        <v>8.759417074726754</v>
      </c>
      <c r="H21" s="18" t="s">
        <v>261</v>
      </c>
      <c r="I21" s="18">
        <v>141.2190771046645</v>
      </c>
      <c r="J21" s="18">
        <v>19836.048488453675</v>
      </c>
    </row>
    <row r="22" spans="2:10" ht="15" customHeight="1">
      <c r="B22" s="17" t="s">
        <v>68</v>
      </c>
      <c r="C22" s="18">
        <v>530.1025388869958</v>
      </c>
      <c r="D22" s="18" t="s">
        <v>261</v>
      </c>
      <c r="E22" s="18" t="s">
        <v>261</v>
      </c>
      <c r="F22" s="18">
        <v>75.00435836803506</v>
      </c>
      <c r="G22" s="18" t="s">
        <v>261</v>
      </c>
      <c r="H22" s="18" t="s">
        <v>261</v>
      </c>
      <c r="I22" s="18" t="s">
        <v>261</v>
      </c>
      <c r="J22" s="18">
        <v>605.1068972550307</v>
      </c>
    </row>
    <row r="23" spans="2:10" ht="15" customHeight="1">
      <c r="B23" s="17" t="s">
        <v>69</v>
      </c>
      <c r="C23" s="18">
        <v>8279.153949977732</v>
      </c>
      <c r="D23" s="18" t="s">
        <v>261</v>
      </c>
      <c r="E23" s="18" t="s">
        <v>261</v>
      </c>
      <c r="F23" s="18">
        <v>7.391926557812377</v>
      </c>
      <c r="G23" s="18">
        <v>412.6422523062655</v>
      </c>
      <c r="H23" s="18" t="s">
        <v>261</v>
      </c>
      <c r="I23" s="18">
        <v>37.66268360919246</v>
      </c>
      <c r="J23" s="18">
        <v>8736.850812450997</v>
      </c>
    </row>
    <row r="24" spans="2:10" ht="15" customHeight="1">
      <c r="B24" s="17" t="s">
        <v>70</v>
      </c>
      <c r="C24" s="18">
        <v>11799.246170399047</v>
      </c>
      <c r="D24" s="18">
        <v>639.0684750236088</v>
      </c>
      <c r="E24" s="18" t="s">
        <v>261</v>
      </c>
      <c r="F24" s="18">
        <v>372.8764809949897</v>
      </c>
      <c r="G24" s="18" t="s">
        <v>261</v>
      </c>
      <c r="H24" s="18" t="s">
        <v>261</v>
      </c>
      <c r="I24" s="18" t="s">
        <v>261</v>
      </c>
      <c r="J24" s="18">
        <v>12811.191126417645</v>
      </c>
    </row>
    <row r="25" spans="2:10" ht="15" customHeight="1">
      <c r="B25" s="17" t="s">
        <v>71</v>
      </c>
      <c r="C25" s="18">
        <v>641.3370255143902</v>
      </c>
      <c r="D25" s="18">
        <v>60.70078459579413</v>
      </c>
      <c r="E25" s="18">
        <v>23.153709667587936</v>
      </c>
      <c r="F25" s="18">
        <v>492.850651888258</v>
      </c>
      <c r="G25" s="18">
        <v>198.56567983734092</v>
      </c>
      <c r="H25" s="18" t="s">
        <v>261</v>
      </c>
      <c r="I25" s="18">
        <v>0.44276288498168037</v>
      </c>
      <c r="J25" s="18">
        <v>1417.0506143883526</v>
      </c>
    </row>
    <row r="26" spans="2:10" ht="15" customHeight="1">
      <c r="B26" s="17" t="s">
        <v>72</v>
      </c>
      <c r="C26" s="18">
        <v>3217.803882801375</v>
      </c>
      <c r="D26" s="18">
        <v>44.966921895628865</v>
      </c>
      <c r="E26" s="18">
        <v>325.1166148421745</v>
      </c>
      <c r="F26" s="18">
        <v>661.1703348790812</v>
      </c>
      <c r="G26" s="18">
        <v>21.959006139401552</v>
      </c>
      <c r="H26" s="18" t="s">
        <v>261</v>
      </c>
      <c r="I26" s="18" t="s">
        <v>261</v>
      </c>
      <c r="J26" s="18">
        <v>4271.016760557658</v>
      </c>
    </row>
    <row r="27" spans="2:10" ht="15" customHeight="1">
      <c r="B27" s="17" t="s">
        <v>73</v>
      </c>
      <c r="C27" s="18">
        <v>3925.4459983065785</v>
      </c>
      <c r="D27" s="18">
        <v>2546.9740884576618</v>
      </c>
      <c r="E27" s="18">
        <v>99.54226151442624</v>
      </c>
      <c r="F27" s="18">
        <v>4397.109119797125</v>
      </c>
      <c r="G27" s="18">
        <v>7242.763604986203</v>
      </c>
      <c r="H27" s="18">
        <v>284.2923581174267</v>
      </c>
      <c r="I27" s="18">
        <v>1161.5877275083358</v>
      </c>
      <c r="J27" s="18">
        <v>19657.71515868777</v>
      </c>
    </row>
    <row r="28" spans="2:10" ht="15" customHeight="1">
      <c r="B28" s="17" t="s">
        <v>74</v>
      </c>
      <c r="C28" s="18">
        <v>22971.16144047497</v>
      </c>
      <c r="D28" s="18">
        <v>771.8225471465882</v>
      </c>
      <c r="E28" s="18">
        <v>802.0520427181802</v>
      </c>
      <c r="F28" s="18">
        <v>7035.389914569538</v>
      </c>
      <c r="G28" s="18">
        <v>605.3913982756188</v>
      </c>
      <c r="H28" s="18">
        <v>77.61376832308339</v>
      </c>
      <c r="I28" s="18">
        <v>250.1655571730583</v>
      </c>
      <c r="J28" s="18">
        <v>32513.596668681028</v>
      </c>
    </row>
    <row r="29" spans="2:6" ht="15" customHeight="1">
      <c r="B29" s="404" t="s">
        <v>135</v>
      </c>
      <c r="C29" s="404"/>
      <c r="D29" s="404"/>
      <c r="E29" s="404"/>
      <c r="F29" s="404"/>
    </row>
    <row r="30" spans="2:6" ht="15" customHeight="1">
      <c r="B30" s="7" t="s">
        <v>260</v>
      </c>
      <c r="C30" s="5"/>
      <c r="D30" s="6"/>
      <c r="E30" s="6"/>
      <c r="F30" s="6"/>
    </row>
  </sheetData>
  <mergeCells count="2">
    <mergeCell ref="B29:F29"/>
    <mergeCell ref="B3:B4"/>
  </mergeCells>
  <hyperlinks>
    <hyperlink ref="L3" location="INDICE!A1" display="ÍNDICE"/>
  </hyperlinks>
  <printOptions/>
  <pageMargins left="0.7" right="0.7" top="0.75" bottom="0.75" header="0.3" footer="0.3"/>
  <pageSetup horizontalDpi="200" verticalDpi="200" orientation="portrait"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1"/>
  <sheetViews>
    <sheetView showGridLines="0" zoomScale="130" zoomScaleNormal="130" workbookViewId="0" topLeftCell="A1">
      <selection activeCell="K11" sqref="K11"/>
    </sheetView>
  </sheetViews>
  <sheetFormatPr defaultColWidth="11.421875" defaultRowHeight="15"/>
  <cols>
    <col min="2" max="2" width="33.00390625" style="0" customWidth="1"/>
    <col min="3" max="9" width="16.421875" style="0" customWidth="1"/>
    <col min="10" max="10" width="14.8515625" style="0" customWidth="1"/>
  </cols>
  <sheetData>
    <row r="1" ht="108" customHeight="1"/>
    <row r="2" ht="67.5" customHeight="1" thickBot="1">
      <c r="L2" s="43" t="s">
        <v>201</v>
      </c>
    </row>
    <row r="3" spans="1:10" ht="23.25" customHeight="1" thickBot="1">
      <c r="A3" s="9"/>
      <c r="B3" s="420" t="s">
        <v>81</v>
      </c>
      <c r="C3" s="160" t="s">
        <v>75</v>
      </c>
      <c r="D3" s="165" t="s">
        <v>76</v>
      </c>
      <c r="E3" s="165" t="s">
        <v>77</v>
      </c>
      <c r="F3" s="165" t="s">
        <v>80</v>
      </c>
      <c r="G3" s="165" t="s">
        <v>263</v>
      </c>
      <c r="H3" s="165" t="s">
        <v>78</v>
      </c>
      <c r="I3" s="165" t="s">
        <v>79</v>
      </c>
      <c r="J3" s="161" t="s">
        <v>0</v>
      </c>
    </row>
    <row r="4" spans="1:10" ht="23.25" customHeight="1" thickBot="1">
      <c r="A4" s="9"/>
      <c r="B4" s="421"/>
      <c r="C4" s="167" t="s">
        <v>20</v>
      </c>
      <c r="D4" s="168" t="s">
        <v>20</v>
      </c>
      <c r="E4" s="168" t="s">
        <v>20</v>
      </c>
      <c r="F4" s="168" t="s">
        <v>20</v>
      </c>
      <c r="G4" s="168" t="s">
        <v>20</v>
      </c>
      <c r="H4" s="168" t="s">
        <v>20</v>
      </c>
      <c r="I4" s="168" t="s">
        <v>20</v>
      </c>
      <c r="J4" s="181" t="s">
        <v>20</v>
      </c>
    </row>
    <row r="5" spans="1:10" ht="15.75" customHeight="1">
      <c r="A5" s="443"/>
      <c r="B5" s="23" t="s">
        <v>210</v>
      </c>
      <c r="C5" s="81">
        <v>496454.8077692752</v>
      </c>
      <c r="D5" s="81">
        <v>136610.95733685378</v>
      </c>
      <c r="E5" s="81">
        <v>16974.43221450318</v>
      </c>
      <c r="F5" s="81">
        <v>68439.66124027097</v>
      </c>
      <c r="G5" s="81">
        <v>142674.20257929483</v>
      </c>
      <c r="H5" s="81">
        <v>44814.8997779765</v>
      </c>
      <c r="I5" s="81">
        <v>34748.15513602583</v>
      </c>
      <c r="J5" s="81">
        <v>940717.1160541849</v>
      </c>
    </row>
    <row r="6" spans="1:10" ht="15.75" customHeight="1">
      <c r="A6" s="443"/>
      <c r="B6" s="17" t="s">
        <v>82</v>
      </c>
      <c r="C6" s="82">
        <v>4351.869998893232</v>
      </c>
      <c r="D6" s="82">
        <v>261.79031058320254</v>
      </c>
      <c r="E6" s="82">
        <v>4044.002033061534</v>
      </c>
      <c r="F6" s="82">
        <v>2022.5719968557441</v>
      </c>
      <c r="G6" s="82">
        <v>2.354905764066475</v>
      </c>
      <c r="H6" s="82">
        <v>213.39378649629867</v>
      </c>
      <c r="I6" s="82">
        <v>1.161463141246756</v>
      </c>
      <c r="J6" s="82">
        <v>10897.144494795311</v>
      </c>
    </row>
    <row r="7" spans="1:10" ht="15.75" customHeight="1">
      <c r="A7" s="443"/>
      <c r="B7" s="17" t="s">
        <v>83</v>
      </c>
      <c r="C7" s="82">
        <v>10156.531505786248</v>
      </c>
      <c r="D7" s="82">
        <v>1222.7432605993556</v>
      </c>
      <c r="E7" s="82">
        <v>2084.6977771382535</v>
      </c>
      <c r="F7" s="82">
        <v>8264.566380025133</v>
      </c>
      <c r="G7" s="82">
        <v>7344.769151392998</v>
      </c>
      <c r="H7" s="82">
        <v>975.3731880323496</v>
      </c>
      <c r="I7" s="82">
        <v>557.3902146341529</v>
      </c>
      <c r="J7" s="82">
        <v>30606.07147760846</v>
      </c>
    </row>
    <row r="8" spans="1:10" ht="15.75" customHeight="1">
      <c r="A8" s="443"/>
      <c r="B8" s="17" t="s">
        <v>84</v>
      </c>
      <c r="C8" s="82">
        <v>2417.49001666718</v>
      </c>
      <c r="D8" s="82">
        <v>367.1625318361193</v>
      </c>
      <c r="E8" s="82">
        <v>1243.3962788122258</v>
      </c>
      <c r="F8" s="82">
        <v>2199.654315753358</v>
      </c>
      <c r="G8" s="82" t="s">
        <v>261</v>
      </c>
      <c r="H8" s="82">
        <v>90</v>
      </c>
      <c r="I8" s="82">
        <v>97.5286619688027</v>
      </c>
      <c r="J8" s="82">
        <v>6415.231805037687</v>
      </c>
    </row>
    <row r="9" spans="1:10" ht="15.75" customHeight="1">
      <c r="A9" s="443"/>
      <c r="B9" s="17" t="s">
        <v>85</v>
      </c>
      <c r="C9" s="82">
        <v>13178.315554439849</v>
      </c>
      <c r="D9" s="82">
        <v>71.35658508027036</v>
      </c>
      <c r="E9" s="82">
        <v>27.000625822817153</v>
      </c>
      <c r="F9" s="82">
        <v>1333.7451138152019</v>
      </c>
      <c r="G9" s="82">
        <v>116.9212384659618</v>
      </c>
      <c r="H9" s="82" t="s">
        <v>261</v>
      </c>
      <c r="I9" s="82">
        <v>22.57413443290162</v>
      </c>
      <c r="J9" s="82">
        <v>14749.913252056998</v>
      </c>
    </row>
    <row r="10" spans="1:10" ht="15.75" customHeight="1">
      <c r="A10" s="443"/>
      <c r="B10" s="17" t="s">
        <v>86</v>
      </c>
      <c r="C10" s="82">
        <v>20685.857904765093</v>
      </c>
      <c r="D10" s="82">
        <v>384.62454963472175</v>
      </c>
      <c r="E10" s="82">
        <v>273.2664252725135</v>
      </c>
      <c r="F10" s="82">
        <v>3782.9530178055797</v>
      </c>
      <c r="G10" s="82">
        <v>23.39006796026351</v>
      </c>
      <c r="H10" s="82" t="s">
        <v>261</v>
      </c>
      <c r="I10" s="82">
        <v>235.57120762244685</v>
      </c>
      <c r="J10" s="82">
        <v>25385.663173060602</v>
      </c>
    </row>
    <row r="11" spans="1:10" ht="15.75" customHeight="1">
      <c r="A11" s="443"/>
      <c r="B11" s="17" t="s">
        <v>87</v>
      </c>
      <c r="C11" s="82">
        <v>23007.02836278919</v>
      </c>
      <c r="D11" s="82">
        <v>497.3348237831703</v>
      </c>
      <c r="E11" s="82">
        <v>1379.0282301916936</v>
      </c>
      <c r="F11" s="82">
        <v>4950.179492249948</v>
      </c>
      <c r="G11" s="82">
        <v>368.9418179495778</v>
      </c>
      <c r="H11" s="82" t="s">
        <v>261</v>
      </c>
      <c r="I11" s="82">
        <v>309.89779517698435</v>
      </c>
      <c r="J11" s="82">
        <v>30512.41052214053</v>
      </c>
    </row>
    <row r="12" spans="1:10" ht="15.75" customHeight="1">
      <c r="A12" s="443"/>
      <c r="B12" s="17" t="s">
        <v>88</v>
      </c>
      <c r="C12" s="82">
        <v>5889.301331530984</v>
      </c>
      <c r="D12" s="82">
        <v>357.617935305127</v>
      </c>
      <c r="E12" s="82">
        <v>665.1832954398741</v>
      </c>
      <c r="F12" s="82">
        <v>1119.7359949456686</v>
      </c>
      <c r="G12" s="82">
        <v>2194.07926693396</v>
      </c>
      <c r="H12" s="82">
        <v>392.6504291942518</v>
      </c>
      <c r="I12" s="82">
        <v>414.40136916286326</v>
      </c>
      <c r="J12" s="82">
        <v>11032.969622512726</v>
      </c>
    </row>
    <row r="13" spans="1:10" ht="15.75" customHeight="1">
      <c r="A13" s="443"/>
      <c r="B13" s="17" t="s">
        <v>89</v>
      </c>
      <c r="C13" s="82">
        <v>8177.12307725521</v>
      </c>
      <c r="D13" s="82">
        <v>100.12616418595726</v>
      </c>
      <c r="E13" s="82" t="s">
        <v>261</v>
      </c>
      <c r="F13" s="82">
        <v>246.4800060760103</v>
      </c>
      <c r="G13" s="82">
        <v>422.64608370719344</v>
      </c>
      <c r="H13" s="82">
        <v>70.18354424890319</v>
      </c>
      <c r="I13" s="82">
        <v>116.2478471203965</v>
      </c>
      <c r="J13" s="82">
        <v>9132.806722593665</v>
      </c>
    </row>
    <row r="14" spans="1:10" ht="15.75" customHeight="1">
      <c r="A14" s="443"/>
      <c r="B14" s="17" t="s">
        <v>90</v>
      </c>
      <c r="C14" s="82">
        <v>162863.6879780533</v>
      </c>
      <c r="D14" s="82">
        <v>95327.26781468747</v>
      </c>
      <c r="E14" s="82">
        <v>351.03964167063083</v>
      </c>
      <c r="F14" s="82">
        <v>2441.5551923911603</v>
      </c>
      <c r="G14" s="82">
        <v>22367.994207273798</v>
      </c>
      <c r="H14" s="82">
        <v>21179.79359700763</v>
      </c>
      <c r="I14" s="82">
        <v>8377.123814299652</v>
      </c>
      <c r="J14" s="82">
        <v>312908.46224538353</v>
      </c>
    </row>
    <row r="15" spans="1:10" ht="15.75" customHeight="1">
      <c r="A15" s="443"/>
      <c r="B15" s="17" t="s">
        <v>91</v>
      </c>
      <c r="C15" s="82">
        <v>9888.108209894655</v>
      </c>
      <c r="D15" s="82">
        <v>108.01921700676003</v>
      </c>
      <c r="E15" s="82">
        <v>210.22278776647755</v>
      </c>
      <c r="F15" s="82">
        <v>2932.608911653543</v>
      </c>
      <c r="G15" s="82">
        <v>96.46515194372701</v>
      </c>
      <c r="H15" s="82" t="s">
        <v>261</v>
      </c>
      <c r="I15" s="82">
        <v>2</v>
      </c>
      <c r="J15" s="82">
        <v>13237.42427826519</v>
      </c>
    </row>
    <row r="16" spans="1:10" ht="15.75" customHeight="1">
      <c r="A16" s="443"/>
      <c r="B16" s="17" t="s">
        <v>92</v>
      </c>
      <c r="C16" s="82">
        <v>10031.614386033805</v>
      </c>
      <c r="D16" s="82">
        <v>964.1794796679442</v>
      </c>
      <c r="E16" s="82">
        <v>4544.832246854314</v>
      </c>
      <c r="F16" s="82">
        <v>5342.855319178252</v>
      </c>
      <c r="G16" s="82">
        <v>7001.683952746835</v>
      </c>
      <c r="H16" s="82">
        <v>5910.0861335473965</v>
      </c>
      <c r="I16" s="82">
        <v>6338.8549580555255</v>
      </c>
      <c r="J16" s="82">
        <v>40134.106476084045</v>
      </c>
    </row>
    <row r="17" spans="1:10" ht="15.75" customHeight="1">
      <c r="A17" s="443"/>
      <c r="B17" s="17" t="s">
        <v>93</v>
      </c>
      <c r="C17" s="82">
        <v>175094.53480092983</v>
      </c>
      <c r="D17" s="82">
        <v>10582.913643550355</v>
      </c>
      <c r="E17" s="82">
        <v>442.8138469493252</v>
      </c>
      <c r="F17" s="82">
        <v>2086.0440025977496</v>
      </c>
      <c r="G17" s="82">
        <v>22066.742430060072</v>
      </c>
      <c r="H17" s="82">
        <v>1268.3193808352848</v>
      </c>
      <c r="I17" s="82">
        <v>7955.934574244653</v>
      </c>
      <c r="J17" s="82">
        <v>219497.302679167</v>
      </c>
    </row>
    <row r="18" spans="1:10" ht="15.75" customHeight="1">
      <c r="A18" s="443"/>
      <c r="B18" s="17" t="s">
        <v>94</v>
      </c>
      <c r="C18" s="82">
        <v>22462.921153137126</v>
      </c>
      <c r="D18" s="82">
        <v>18015.944301309457</v>
      </c>
      <c r="E18" s="82" t="s">
        <v>261</v>
      </c>
      <c r="F18" s="82">
        <v>17128.853337319975</v>
      </c>
      <c r="G18" s="82">
        <v>67929.22530815429</v>
      </c>
      <c r="H18" s="82">
        <v>11365.601067304011</v>
      </c>
      <c r="I18" s="82">
        <v>8582.132061844972</v>
      </c>
      <c r="J18" s="82">
        <v>145484.67722906976</v>
      </c>
    </row>
    <row r="19" spans="1:10" ht="15.75" customHeight="1">
      <c r="A19" s="443"/>
      <c r="B19" s="17" t="s">
        <v>95</v>
      </c>
      <c r="C19" s="82" t="s">
        <v>261</v>
      </c>
      <c r="D19" s="82">
        <v>600.6312547420039</v>
      </c>
      <c r="E19" s="82">
        <v>181.88787083691707</v>
      </c>
      <c r="F19" s="82">
        <v>2908.2538999381427</v>
      </c>
      <c r="G19" s="82">
        <v>814.7486722378009</v>
      </c>
      <c r="H19" s="82">
        <v>116.13679579850302</v>
      </c>
      <c r="I19" s="82">
        <v>493.79655488978835</v>
      </c>
      <c r="J19" s="82">
        <v>5115.455048443166</v>
      </c>
    </row>
    <row r="20" spans="1:10" ht="15.75" customHeight="1">
      <c r="A20" s="443"/>
      <c r="B20" s="17" t="s">
        <v>96</v>
      </c>
      <c r="C20" s="82">
        <v>88.26580726930035</v>
      </c>
      <c r="D20" s="82">
        <v>761.799090732975</v>
      </c>
      <c r="E20" s="82" t="s">
        <v>261</v>
      </c>
      <c r="F20" s="82">
        <v>608.9221658047284</v>
      </c>
      <c r="G20" s="82">
        <v>2783.36679230748</v>
      </c>
      <c r="H20" s="82">
        <v>195.12292396095742</v>
      </c>
      <c r="I20" s="82">
        <v>306.180794674877</v>
      </c>
      <c r="J20" s="82">
        <v>4743.6575747503175</v>
      </c>
    </row>
    <row r="21" spans="1:10" ht="15.75" customHeight="1">
      <c r="A21" s="443"/>
      <c r="B21" s="17" t="s">
        <v>97</v>
      </c>
      <c r="C21" s="82">
        <v>29.25454783368875</v>
      </c>
      <c r="D21" s="82">
        <v>306.76953259457895</v>
      </c>
      <c r="E21" s="82">
        <v>8.21040132972079</v>
      </c>
      <c r="F21" s="82">
        <v>1517.8201717127254</v>
      </c>
      <c r="G21" s="82">
        <v>1494.1978248964663</v>
      </c>
      <c r="H21" s="82" t="s">
        <v>261</v>
      </c>
      <c r="I21" s="82" t="s">
        <v>261</v>
      </c>
      <c r="J21" s="82">
        <v>3356.25247836718</v>
      </c>
    </row>
    <row r="22" spans="1:10" ht="15.75" customHeight="1">
      <c r="A22" s="443"/>
      <c r="B22" s="17" t="s">
        <v>98</v>
      </c>
      <c r="C22" s="82">
        <v>8705.43686692358</v>
      </c>
      <c r="D22" s="82">
        <v>436.99934259053293</v>
      </c>
      <c r="E22" s="82">
        <v>1120.4618016277545</v>
      </c>
      <c r="F22" s="82">
        <v>3046.805356848773</v>
      </c>
      <c r="G22" s="82">
        <v>419.97749383026047</v>
      </c>
      <c r="H22" s="82">
        <v>8.181966020495441</v>
      </c>
      <c r="I22" s="82">
        <v>16.859693879644702</v>
      </c>
      <c r="J22" s="82">
        <v>13754.722521721058</v>
      </c>
    </row>
    <row r="23" spans="1:10" ht="15.75" customHeight="1">
      <c r="A23" s="443"/>
      <c r="B23" s="17" t="s">
        <v>99</v>
      </c>
      <c r="C23" s="82">
        <v>10151.19484933563</v>
      </c>
      <c r="D23" s="82">
        <v>232.8721261073394</v>
      </c>
      <c r="E23" s="82">
        <v>398.3489517291299</v>
      </c>
      <c r="F23" s="82">
        <v>2789.940818419561</v>
      </c>
      <c r="G23" s="82" t="s">
        <v>261</v>
      </c>
      <c r="H23" s="82" t="s">
        <v>261</v>
      </c>
      <c r="I23" s="82">
        <v>27.413131763833707</v>
      </c>
      <c r="J23" s="82">
        <v>13599.769877355515</v>
      </c>
    </row>
    <row r="24" spans="1:10" ht="15.75" customHeight="1">
      <c r="A24" s="443"/>
      <c r="B24" s="17" t="s">
        <v>100</v>
      </c>
      <c r="C24" s="82">
        <v>27.70346328941365</v>
      </c>
      <c r="D24" s="82">
        <v>132.910705724747</v>
      </c>
      <c r="E24" s="82" t="s">
        <v>261</v>
      </c>
      <c r="F24" s="82">
        <v>464.90215955966374</v>
      </c>
      <c r="G24" s="82" t="s">
        <v>261</v>
      </c>
      <c r="H24" s="82">
        <v>84.69169263752337</v>
      </c>
      <c r="I24" s="82">
        <v>165.41184485055211</v>
      </c>
      <c r="J24" s="82">
        <v>875.6198660619001</v>
      </c>
    </row>
    <row r="25" spans="1:10" ht="15.75" customHeight="1">
      <c r="A25" s="443"/>
      <c r="B25" s="17" t="s">
        <v>101</v>
      </c>
      <c r="C25" s="82">
        <v>2482.75842856284</v>
      </c>
      <c r="D25" s="82">
        <v>1583.981053418784</v>
      </c>
      <c r="E25" s="82" t="s">
        <v>261</v>
      </c>
      <c r="F25" s="82">
        <v>1594.5614347037556</v>
      </c>
      <c r="G25" s="82">
        <v>1738.00411009256</v>
      </c>
      <c r="H25" s="82">
        <v>723.3974050381449</v>
      </c>
      <c r="I25" s="82">
        <v>575.336612919679</v>
      </c>
      <c r="J25" s="82">
        <v>8698.039044735762</v>
      </c>
    </row>
    <row r="26" spans="1:10" ht="15.75" customHeight="1">
      <c r="A26" s="443"/>
      <c r="B26" s="17" t="s">
        <v>102</v>
      </c>
      <c r="C26" s="82">
        <v>1873.315571360473</v>
      </c>
      <c r="D26" s="82">
        <v>3086.126171880702</v>
      </c>
      <c r="E26" s="82" t="s">
        <v>261</v>
      </c>
      <c r="F26" s="82">
        <v>991.7191896346495</v>
      </c>
      <c r="G26" s="82">
        <v>3885.4407708624726</v>
      </c>
      <c r="H26" s="82">
        <v>776.8213883109146</v>
      </c>
      <c r="I26" s="82" t="s">
        <v>261</v>
      </c>
      <c r="J26" s="82">
        <v>10613.423092049212</v>
      </c>
    </row>
    <row r="27" spans="1:10" ht="15.75" customHeight="1">
      <c r="A27" s="443"/>
      <c r="B27" s="17" t="s">
        <v>103</v>
      </c>
      <c r="C27" s="82">
        <v>2838.93007352255</v>
      </c>
      <c r="D27" s="82">
        <v>655.1531238468625</v>
      </c>
      <c r="E27" s="82">
        <v>0.04</v>
      </c>
      <c r="F27" s="82">
        <v>628.9012234600723</v>
      </c>
      <c r="G27" s="82">
        <v>669.3492394815851</v>
      </c>
      <c r="H27" s="82">
        <v>2</v>
      </c>
      <c r="I27" s="82">
        <v>152.3384013428825</v>
      </c>
      <c r="J27" s="82">
        <v>4946.712061653951</v>
      </c>
    </row>
    <row r="28" spans="1:10" ht="15.75" customHeight="1">
      <c r="A28" s="443"/>
      <c r="B28" s="17" t="s">
        <v>104</v>
      </c>
      <c r="C28" s="82">
        <v>2053.5638810008923</v>
      </c>
      <c r="D28" s="82">
        <v>549.2202575119725</v>
      </c>
      <c r="E28" s="82" t="s">
        <v>261</v>
      </c>
      <c r="F28" s="82">
        <v>18.3694556479255</v>
      </c>
      <c r="G28" s="82">
        <v>933.9040932331076</v>
      </c>
      <c r="H28" s="82">
        <v>1443.1464795437807</v>
      </c>
      <c r="I28" s="82" t="s">
        <v>261</v>
      </c>
      <c r="J28" s="82">
        <v>4998.204166937679</v>
      </c>
    </row>
    <row r="29" spans="2:10" ht="18" customHeight="1">
      <c r="B29" s="17" t="s">
        <v>265</v>
      </c>
      <c r="C29" s="82" t="s">
        <v>261</v>
      </c>
      <c r="D29" s="82">
        <v>3.4140604734893603</v>
      </c>
      <c r="E29" s="82" t="s">
        <v>261</v>
      </c>
      <c r="F29" s="82">
        <v>17.66228387361152</v>
      </c>
      <c r="G29" s="82" t="s">
        <v>261</v>
      </c>
      <c r="H29" s="82" t="s">
        <v>261</v>
      </c>
      <c r="I29" s="82" t="s">
        <v>261</v>
      </c>
      <c r="J29" s="82">
        <v>21.076344347100882</v>
      </c>
    </row>
    <row r="30" spans="2:6" ht="16.5">
      <c r="B30" s="90" t="s">
        <v>135</v>
      </c>
      <c r="C30" s="5"/>
      <c r="D30" s="6"/>
      <c r="E30" s="6"/>
      <c r="F30" s="6"/>
    </row>
    <row r="31" ht="15.75">
      <c r="B31" s="7" t="s">
        <v>260</v>
      </c>
    </row>
  </sheetData>
  <mergeCells count="2">
    <mergeCell ref="A5:A28"/>
    <mergeCell ref="B3:B4"/>
  </mergeCells>
  <hyperlinks>
    <hyperlink ref="L2" location="INDICE!A1" display="ÍNDICE"/>
  </hyperlink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1"/>
  <sheetViews>
    <sheetView showGridLines="0" zoomScale="130" zoomScaleNormal="130" workbookViewId="0" topLeftCell="A1">
      <selection activeCell="I13" sqref="I13"/>
    </sheetView>
  </sheetViews>
  <sheetFormatPr defaultColWidth="11.421875" defaultRowHeight="15"/>
  <cols>
    <col min="2" max="2" width="34.140625" style="0" customWidth="1"/>
    <col min="3" max="6" width="16.421875" style="0" customWidth="1"/>
    <col min="7" max="7" width="24.00390625" style="0" customWidth="1"/>
  </cols>
  <sheetData>
    <row r="1" ht="106.5" customHeight="1"/>
    <row r="2" ht="53.25" customHeight="1" thickBot="1">
      <c r="H2" s="43" t="s">
        <v>201</v>
      </c>
    </row>
    <row r="3" spans="2:7" ht="15" customHeight="1" thickBot="1">
      <c r="B3" s="446" t="s">
        <v>136</v>
      </c>
      <c r="C3" s="446" t="s">
        <v>105</v>
      </c>
      <c r="D3" s="444"/>
      <c r="E3" s="449"/>
      <c r="F3" s="444" t="s">
        <v>18</v>
      </c>
      <c r="G3" s="420" t="s">
        <v>21</v>
      </c>
    </row>
    <row r="4" spans="2:7" ht="28.5" customHeight="1" thickBot="1">
      <c r="B4" s="447"/>
      <c r="C4" s="158" t="s">
        <v>146</v>
      </c>
      <c r="D4" s="159" t="s">
        <v>147</v>
      </c>
      <c r="E4" s="161" t="s">
        <v>157</v>
      </c>
      <c r="F4" s="445"/>
      <c r="G4" s="450"/>
    </row>
    <row r="5" spans="2:7" ht="15.75" thickBot="1">
      <c r="B5" s="448"/>
      <c r="C5" s="182" t="s">
        <v>20</v>
      </c>
      <c r="D5" s="168" t="s">
        <v>20</v>
      </c>
      <c r="E5" s="181" t="s">
        <v>20</v>
      </c>
      <c r="F5" s="183" t="s">
        <v>20</v>
      </c>
      <c r="G5" s="184" t="s">
        <v>138</v>
      </c>
    </row>
    <row r="6" spans="2:7" ht="16.5" customHeight="1">
      <c r="B6" s="23" t="s">
        <v>210</v>
      </c>
      <c r="C6" s="22">
        <v>390810.31206571753</v>
      </c>
      <c r="D6" s="22">
        <v>549906.8039884752</v>
      </c>
      <c r="E6" s="22">
        <v>940717.1160541849</v>
      </c>
      <c r="F6" s="22">
        <v>387236.41488803714</v>
      </c>
      <c r="G6" s="21">
        <f>(F6-C6)/C6</f>
        <v>-0.009144838473656804</v>
      </c>
    </row>
    <row r="7" spans="2:7" ht="16.5" customHeight="1">
      <c r="B7" s="17" t="s">
        <v>52</v>
      </c>
      <c r="C7" s="18">
        <v>270510.09692738514</v>
      </c>
      <c r="D7" s="18">
        <v>87721.21454158751</v>
      </c>
      <c r="E7" s="18">
        <v>358231.31146897253</v>
      </c>
      <c r="F7" s="18">
        <v>268510.33062323637</v>
      </c>
      <c r="G7" s="21">
        <f aca="true" t="shared" si="0" ref="G7:G29">(F7-C7)/C7</f>
        <v>-0.00739257545970855</v>
      </c>
    </row>
    <row r="8" spans="2:7" ht="16.5" customHeight="1">
      <c r="B8" s="17" t="s">
        <v>53</v>
      </c>
      <c r="C8" s="18">
        <v>343.385379081901</v>
      </c>
      <c r="D8" s="18">
        <v>1036.7848608453885</v>
      </c>
      <c r="E8" s="18">
        <v>1380.1702399272897</v>
      </c>
      <c r="F8" s="18">
        <v>343.170594486271</v>
      </c>
      <c r="G8" s="21">
        <f t="shared" si="0"/>
        <v>-0.000625491382901289</v>
      </c>
    </row>
    <row r="9" spans="2:7" ht="16.5" customHeight="1">
      <c r="B9" s="17" t="s">
        <v>54</v>
      </c>
      <c r="C9" s="18">
        <v>1534.073293208334</v>
      </c>
      <c r="D9" s="18">
        <v>1200.2392231082833</v>
      </c>
      <c r="E9" s="18">
        <v>2734.312516316618</v>
      </c>
      <c r="F9" s="18">
        <v>1526.9396881224447</v>
      </c>
      <c r="G9" s="21">
        <f t="shared" si="0"/>
        <v>-0.004650107082543729</v>
      </c>
    </row>
    <row r="10" spans="2:7" ht="16.5" customHeight="1">
      <c r="B10" s="17" t="s">
        <v>55</v>
      </c>
      <c r="C10" s="18">
        <v>9810.683911562308</v>
      </c>
      <c r="D10" s="18">
        <v>56.35869776090684</v>
      </c>
      <c r="E10" s="18">
        <v>9867.04260932321</v>
      </c>
      <c r="F10" s="18">
        <v>9810.683911562308</v>
      </c>
      <c r="G10" s="21">
        <f t="shared" si="0"/>
        <v>0</v>
      </c>
    </row>
    <row r="11" spans="2:7" ht="16.5" customHeight="1">
      <c r="B11" s="17" t="s">
        <v>56</v>
      </c>
      <c r="C11" s="18">
        <v>923.2704802376451</v>
      </c>
      <c r="D11" s="18">
        <v>5753.875735094248</v>
      </c>
      <c r="E11" s="18">
        <v>6677.146215331892</v>
      </c>
      <c r="F11" s="18">
        <v>898.833174007671</v>
      </c>
      <c r="G11" s="21">
        <f t="shared" si="0"/>
        <v>-0.026468198380699914</v>
      </c>
    </row>
    <row r="12" spans="2:7" ht="16.5" customHeight="1">
      <c r="B12" s="17" t="s">
        <v>57</v>
      </c>
      <c r="C12" s="18">
        <v>1830.7500385576996</v>
      </c>
      <c r="D12" s="18">
        <v>2404.133510178609</v>
      </c>
      <c r="E12" s="18">
        <v>4234.883548736311</v>
      </c>
      <c r="F12" s="18">
        <v>1711.9094192682687</v>
      </c>
      <c r="G12" s="21">
        <f t="shared" si="0"/>
        <v>-0.0649136238080081</v>
      </c>
    </row>
    <row r="13" spans="2:7" ht="16.5" customHeight="1">
      <c r="B13" s="17" t="s">
        <v>58</v>
      </c>
      <c r="C13" s="18">
        <v>3378.7018013344623</v>
      </c>
      <c r="D13" s="18">
        <v>19369.05399486032</v>
      </c>
      <c r="E13" s="18">
        <v>22747.755796194757</v>
      </c>
      <c r="F13" s="18">
        <v>3265.364754063466</v>
      </c>
      <c r="G13" s="21">
        <f t="shared" si="0"/>
        <v>-0.03354455466482193</v>
      </c>
    </row>
    <row r="14" spans="2:7" ht="16.5" customHeight="1">
      <c r="B14" s="17" t="s">
        <v>59</v>
      </c>
      <c r="C14" s="18">
        <v>3177.577761733933</v>
      </c>
      <c r="D14" s="18">
        <v>5335.145976997036</v>
      </c>
      <c r="E14" s="18">
        <v>8512.723738730974</v>
      </c>
      <c r="F14" s="18">
        <v>3064.376268107866</v>
      </c>
      <c r="G14" s="21">
        <f t="shared" si="0"/>
        <v>-0.03562508996295831</v>
      </c>
    </row>
    <row r="15" spans="2:7" ht="16.5" customHeight="1">
      <c r="B15" s="17" t="s">
        <v>60</v>
      </c>
      <c r="C15" s="18">
        <v>323.6562136255344</v>
      </c>
      <c r="D15" s="18">
        <v>2333.512831581705</v>
      </c>
      <c r="E15" s="18">
        <v>2657.1690452072394</v>
      </c>
      <c r="F15" s="18">
        <v>322.73220584457414</v>
      </c>
      <c r="G15" s="21">
        <f t="shared" si="0"/>
        <v>-0.002854905118643359</v>
      </c>
    </row>
    <row r="16" spans="2:7" ht="16.5" customHeight="1">
      <c r="B16" s="17" t="s">
        <v>61</v>
      </c>
      <c r="C16" s="18">
        <v>1488.2627633071943</v>
      </c>
      <c r="D16" s="18">
        <v>3604.497504440311</v>
      </c>
      <c r="E16" s="18">
        <v>5092.760267747501</v>
      </c>
      <c r="F16" s="18">
        <v>1475.432834758491</v>
      </c>
      <c r="G16" s="21">
        <f t="shared" si="0"/>
        <v>-0.008620741488010356</v>
      </c>
    </row>
    <row r="17" spans="2:7" ht="16.5" customHeight="1">
      <c r="B17" s="17" t="s">
        <v>62</v>
      </c>
      <c r="C17" s="18">
        <v>4598.922302991597</v>
      </c>
      <c r="D17" s="18">
        <v>896.9975784860372</v>
      </c>
      <c r="E17" s="18">
        <v>5495.919881477628</v>
      </c>
      <c r="F17" s="18">
        <v>4598.922302991597</v>
      </c>
      <c r="G17" s="21">
        <f t="shared" si="0"/>
        <v>0</v>
      </c>
    </row>
    <row r="18" spans="2:7" ht="16.5" customHeight="1">
      <c r="B18" s="17" t="s">
        <v>63</v>
      </c>
      <c r="C18" s="18">
        <v>44768.9165594253</v>
      </c>
      <c r="D18" s="18">
        <v>299503.4564871074</v>
      </c>
      <c r="E18" s="18">
        <v>344272.373046533</v>
      </c>
      <c r="F18" s="18">
        <v>44281.28784306295</v>
      </c>
      <c r="G18" s="21">
        <f t="shared" si="0"/>
        <v>-0.010892126811134268</v>
      </c>
    </row>
    <row r="19" spans="2:7" ht="16.5" customHeight="1">
      <c r="B19" s="17" t="s">
        <v>64</v>
      </c>
      <c r="C19" s="18">
        <v>4895.405089566363</v>
      </c>
      <c r="D19" s="18">
        <v>12281.069869561867</v>
      </c>
      <c r="E19" s="18">
        <v>17176.474959128227</v>
      </c>
      <c r="F19" s="18">
        <v>4789.933818248007</v>
      </c>
      <c r="G19" s="21">
        <f t="shared" si="0"/>
        <v>-0.021544952744186267</v>
      </c>
    </row>
    <row r="20" spans="2:7" ht="16.5" customHeight="1">
      <c r="B20" s="17" t="s">
        <v>65</v>
      </c>
      <c r="C20" s="18">
        <v>5250.756534417235</v>
      </c>
      <c r="D20" s="18">
        <v>42770.95925981351</v>
      </c>
      <c r="E20" s="18">
        <v>48021.715794230586</v>
      </c>
      <c r="F20" s="18">
        <v>5197.398783415642</v>
      </c>
      <c r="G20" s="21">
        <f t="shared" si="0"/>
        <v>-0.010161916792722707</v>
      </c>
    </row>
    <row r="21" spans="2:7" ht="16.5" customHeight="1">
      <c r="B21" s="17" t="s">
        <v>66</v>
      </c>
      <c r="C21" s="18">
        <v>479.69155181895445</v>
      </c>
      <c r="D21" s="18">
        <v>3287.0888476295704</v>
      </c>
      <c r="E21" s="18">
        <v>3766.780399448524</v>
      </c>
      <c r="F21" s="18">
        <v>459.873044905142</v>
      </c>
      <c r="G21" s="21">
        <f t="shared" si="0"/>
        <v>-0.04131510517260963</v>
      </c>
    </row>
    <row r="22" spans="2:7" ht="16.5" customHeight="1">
      <c r="B22" s="17" t="s">
        <v>67</v>
      </c>
      <c r="C22" s="18">
        <v>6669.836664105174</v>
      </c>
      <c r="D22" s="18">
        <v>13166.211824348537</v>
      </c>
      <c r="E22" s="18">
        <v>19836.048488453675</v>
      </c>
      <c r="F22" s="18">
        <v>6599.17902058287</v>
      </c>
      <c r="G22" s="21">
        <f t="shared" si="0"/>
        <v>-0.010593609271207484</v>
      </c>
    </row>
    <row r="23" spans="2:7" ht="16.5" customHeight="1">
      <c r="B23" s="17" t="s">
        <v>68</v>
      </c>
      <c r="C23" s="18">
        <v>2.01597566352842</v>
      </c>
      <c r="D23" s="18">
        <v>603.0909215915024</v>
      </c>
      <c r="E23" s="18">
        <v>605.1068972550307</v>
      </c>
      <c r="F23" s="18">
        <v>2.01597566352842</v>
      </c>
      <c r="G23" s="21">
        <f t="shared" si="0"/>
        <v>0</v>
      </c>
    </row>
    <row r="24" spans="2:7" ht="16.5" customHeight="1">
      <c r="B24" s="17" t="s">
        <v>69</v>
      </c>
      <c r="C24" s="18">
        <v>953.6440400799484</v>
      </c>
      <c r="D24" s="18">
        <v>7783.206772371049</v>
      </c>
      <c r="E24" s="18">
        <v>8736.850812450997</v>
      </c>
      <c r="F24" s="18">
        <v>953.0090400799481</v>
      </c>
      <c r="G24" s="21">
        <f t="shared" si="0"/>
        <v>-0.0006658668992960763</v>
      </c>
    </row>
    <row r="25" spans="2:7" ht="16.5" customHeight="1">
      <c r="B25" s="17" t="s">
        <v>70</v>
      </c>
      <c r="C25" s="18">
        <v>12438.314645422653</v>
      </c>
      <c r="D25" s="18">
        <v>372.8764809949897</v>
      </c>
      <c r="E25" s="18">
        <v>12811.191126417645</v>
      </c>
      <c r="F25" s="18">
        <v>12438.314645422653</v>
      </c>
      <c r="G25" s="21">
        <f t="shared" si="0"/>
        <v>0</v>
      </c>
    </row>
    <row r="26" spans="2:7" ht="16.5" customHeight="1">
      <c r="B26" s="17" t="s">
        <v>71</v>
      </c>
      <c r="C26" s="18">
        <v>1102.0828484100548</v>
      </c>
      <c r="D26" s="18">
        <v>314.9677659782968</v>
      </c>
      <c r="E26" s="18">
        <v>1417.0506143883526</v>
      </c>
      <c r="F26" s="18">
        <v>1095.085083142671</v>
      </c>
      <c r="G26" s="21">
        <f t="shared" si="0"/>
        <v>-0.0063495818644480955</v>
      </c>
    </row>
    <row r="27" spans="2:7" ht="16.5" customHeight="1">
      <c r="B27" s="17" t="s">
        <v>72</v>
      </c>
      <c r="C27" s="18">
        <v>385.87669223546345</v>
      </c>
      <c r="D27" s="18">
        <v>3885.1400683221964</v>
      </c>
      <c r="E27" s="18">
        <v>4271.016760557658</v>
      </c>
      <c r="F27" s="18">
        <v>385.87669223546345</v>
      </c>
      <c r="G27" s="21">
        <f t="shared" si="0"/>
        <v>0</v>
      </c>
    </row>
    <row r="28" spans="2:7" ht="16.5" customHeight="1">
      <c r="B28" s="17" t="s">
        <v>73</v>
      </c>
      <c r="C28" s="18">
        <v>524.255340581169</v>
      </c>
      <c r="D28" s="18">
        <v>19133.459818106563</v>
      </c>
      <c r="E28" s="18">
        <v>19657.71515868777</v>
      </c>
      <c r="F28" s="18">
        <v>524.255340581169</v>
      </c>
      <c r="G28" s="21">
        <f t="shared" si="0"/>
        <v>0</v>
      </c>
    </row>
    <row r="29" spans="2:7" ht="16.5" customHeight="1">
      <c r="B29" s="17" t="s">
        <v>74</v>
      </c>
      <c r="C29" s="18">
        <v>15420.13525096424</v>
      </c>
      <c r="D29" s="18">
        <v>17093.46141771683</v>
      </c>
      <c r="E29" s="18">
        <v>32513.596668681028</v>
      </c>
      <c r="F29" s="18">
        <v>14981.48982424542</v>
      </c>
      <c r="G29" s="21">
        <f t="shared" si="0"/>
        <v>-0.028446276221305584</v>
      </c>
    </row>
    <row r="30" spans="2:6" ht="15.75">
      <c r="B30" s="404" t="s">
        <v>135</v>
      </c>
      <c r="C30" s="404"/>
      <c r="D30" s="404"/>
      <c r="E30" s="404"/>
      <c r="F30" s="404"/>
    </row>
    <row r="31" spans="2:6" ht="16.5">
      <c r="B31" s="7" t="s">
        <v>260</v>
      </c>
      <c r="C31" s="5"/>
      <c r="D31" s="6"/>
      <c r="E31" s="6"/>
      <c r="F31" s="6"/>
    </row>
  </sheetData>
  <mergeCells count="5">
    <mergeCell ref="F3:F4"/>
    <mergeCell ref="B3:B5"/>
    <mergeCell ref="C3:E3"/>
    <mergeCell ref="G3:G4"/>
    <mergeCell ref="B30:F30"/>
  </mergeCells>
  <hyperlinks>
    <hyperlink ref="H2" location="INDICE!A1" display="ÍNDICE"/>
  </hyperlinks>
  <printOptions/>
  <pageMargins left="0.7" right="0.7" top="0.75" bottom="0.75" header="0.3" footer="0.3"/>
  <pageSetup horizontalDpi="200" verticalDpi="200" orientation="portrait"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2"/>
  <sheetViews>
    <sheetView showGridLines="0" zoomScale="130" zoomScaleNormal="130" workbookViewId="0" topLeftCell="A1">
      <selection activeCell="D17" sqref="D17"/>
    </sheetView>
  </sheetViews>
  <sheetFormatPr defaultColWidth="11.421875" defaultRowHeight="15"/>
  <cols>
    <col min="2" max="2" width="26.140625" style="0" customWidth="1"/>
    <col min="3" max="4" width="16.421875" style="0" customWidth="1"/>
    <col min="5" max="5" width="24.00390625" style="0" customWidth="1"/>
    <col min="6" max="6" width="21.421875" style="0" customWidth="1"/>
  </cols>
  <sheetData>
    <row r="1" ht="106.5" customHeight="1"/>
    <row r="2" spans="2:7" ht="58.5" customHeight="1" thickBot="1">
      <c r="B2" s="451"/>
      <c r="C2" s="451"/>
      <c r="D2" s="451"/>
      <c r="E2" s="451"/>
      <c r="G2" s="43" t="s">
        <v>201</v>
      </c>
    </row>
    <row r="3" spans="2:6" ht="19.5" customHeight="1" thickBot="1">
      <c r="B3" s="455" t="s">
        <v>81</v>
      </c>
      <c r="C3" s="452" t="s">
        <v>238</v>
      </c>
      <c r="D3" s="453"/>
      <c r="E3" s="453"/>
      <c r="F3" s="454"/>
    </row>
    <row r="4" spans="2:6" ht="25.5" customHeight="1" thickBot="1">
      <c r="B4" s="456"/>
      <c r="C4" s="185" t="s">
        <v>146</v>
      </c>
      <c r="D4" s="186" t="s">
        <v>239</v>
      </c>
      <c r="E4" s="187" t="s">
        <v>240</v>
      </c>
      <c r="F4" s="187" t="s">
        <v>18</v>
      </c>
    </row>
    <row r="5" spans="2:6" ht="15.75" thickBot="1">
      <c r="B5" s="457"/>
      <c r="C5" s="160" t="s">
        <v>20</v>
      </c>
      <c r="D5" s="165" t="s">
        <v>20</v>
      </c>
      <c r="E5" s="161" t="s">
        <v>20</v>
      </c>
      <c r="F5" s="161" t="s">
        <v>20</v>
      </c>
    </row>
    <row r="6" spans="2:6" s="63" customFormat="1" ht="14.25" customHeight="1">
      <c r="B6" s="336" t="s">
        <v>210</v>
      </c>
      <c r="C6" s="91">
        <v>390810.31206571753</v>
      </c>
      <c r="D6" s="91">
        <v>549906.8039884752</v>
      </c>
      <c r="E6" s="91">
        <v>940717.1160541849</v>
      </c>
      <c r="F6" s="92">
        <v>387236.41488803714</v>
      </c>
    </row>
    <row r="7" spans="2:6" s="63" customFormat="1" ht="14.25" customHeight="1">
      <c r="B7" s="64" t="s">
        <v>82</v>
      </c>
      <c r="C7" s="93">
        <v>2857.982321054568</v>
      </c>
      <c r="D7" s="93">
        <v>8039.162173740746</v>
      </c>
      <c r="E7" s="93">
        <v>10897.144494795311</v>
      </c>
      <c r="F7" s="94">
        <v>2826.21779172273</v>
      </c>
    </row>
    <row r="8" spans="2:6" s="63" customFormat="1" ht="14.25" customHeight="1">
      <c r="B8" s="64" t="s">
        <v>83</v>
      </c>
      <c r="C8" s="93">
        <v>1415.7240626527446</v>
      </c>
      <c r="D8" s="93">
        <v>29190.347414955766</v>
      </c>
      <c r="E8" s="93">
        <v>30606.07147760846</v>
      </c>
      <c r="F8" s="94">
        <v>1371.7156976292504</v>
      </c>
    </row>
    <row r="9" spans="2:6" s="63" customFormat="1" ht="14.25" customHeight="1">
      <c r="B9" s="64" t="s">
        <v>84</v>
      </c>
      <c r="C9" s="93">
        <v>1751.77208511727</v>
      </c>
      <c r="D9" s="93">
        <v>4663.459719920414</v>
      </c>
      <c r="E9" s="93">
        <v>6415.231805037687</v>
      </c>
      <c r="F9" s="94">
        <v>1750.882715104078</v>
      </c>
    </row>
    <row r="10" spans="2:6" s="63" customFormat="1" ht="14.25" customHeight="1">
      <c r="B10" s="64" t="s">
        <v>85</v>
      </c>
      <c r="C10" s="93">
        <v>6092.838711288587</v>
      </c>
      <c r="D10" s="93">
        <v>8657.074540768417</v>
      </c>
      <c r="E10" s="93">
        <v>14749.913252056998</v>
      </c>
      <c r="F10" s="94">
        <v>6007.885820164122</v>
      </c>
    </row>
    <row r="11" spans="2:6" s="63" customFormat="1" ht="14.25" customHeight="1">
      <c r="B11" s="64" t="s">
        <v>86</v>
      </c>
      <c r="C11" s="93">
        <v>11603.859678700577</v>
      </c>
      <c r="D11" s="93">
        <v>13781.803494360061</v>
      </c>
      <c r="E11" s="93">
        <v>25385.663173060602</v>
      </c>
      <c r="F11" s="94">
        <v>11570.939175377722</v>
      </c>
    </row>
    <row r="12" spans="2:6" s="63" customFormat="1" ht="14.25" customHeight="1">
      <c r="B12" s="64" t="s">
        <v>87</v>
      </c>
      <c r="C12" s="93">
        <v>10067.28639341957</v>
      </c>
      <c r="D12" s="93">
        <v>20445.124128721014</v>
      </c>
      <c r="E12" s="93">
        <v>30512.41052214053</v>
      </c>
      <c r="F12" s="94">
        <v>9990.275911325294</v>
      </c>
    </row>
    <row r="13" spans="2:6" s="63" customFormat="1" ht="14.25" customHeight="1">
      <c r="B13" s="64" t="s">
        <v>88</v>
      </c>
      <c r="C13" s="93">
        <v>6670.837790832016</v>
      </c>
      <c r="D13" s="93">
        <v>4362.131831680711</v>
      </c>
      <c r="E13" s="93">
        <v>11032.969622512726</v>
      </c>
      <c r="F13" s="94">
        <v>6669.57694900036</v>
      </c>
    </row>
    <row r="14" spans="2:6" s="63" customFormat="1" ht="14.25" customHeight="1">
      <c r="B14" s="64" t="s">
        <v>89</v>
      </c>
      <c r="C14" s="93">
        <v>46.225942817662414</v>
      </c>
      <c r="D14" s="93">
        <v>9086.580779776003</v>
      </c>
      <c r="E14" s="93">
        <v>9132.806722593665</v>
      </c>
      <c r="F14" s="94">
        <v>46.225942817662414</v>
      </c>
    </row>
    <row r="15" spans="2:6" s="63" customFormat="1" ht="14.25" customHeight="1">
      <c r="B15" s="64" t="s">
        <v>90</v>
      </c>
      <c r="C15" s="93">
        <v>217297.30941974462</v>
      </c>
      <c r="D15" s="93">
        <v>95611.15282563878</v>
      </c>
      <c r="E15" s="93">
        <v>312908.46224538353</v>
      </c>
      <c r="F15" s="94">
        <v>216725.7952530787</v>
      </c>
    </row>
    <row r="16" spans="2:6" s="63" customFormat="1" ht="14.25" customHeight="1">
      <c r="B16" s="64" t="s">
        <v>91</v>
      </c>
      <c r="C16" s="93">
        <v>3313.9213252079207</v>
      </c>
      <c r="D16" s="93">
        <v>9923.502953057234</v>
      </c>
      <c r="E16" s="93">
        <v>13237.42427826519</v>
      </c>
      <c r="F16" s="94">
        <v>3303.1732487030217</v>
      </c>
    </row>
    <row r="17" spans="2:6" s="63" customFormat="1" ht="14.25" customHeight="1">
      <c r="B17" s="64" t="s">
        <v>92</v>
      </c>
      <c r="C17" s="93">
        <v>10258.834661407816</v>
      </c>
      <c r="D17" s="93">
        <v>29875.271814676165</v>
      </c>
      <c r="E17" s="93">
        <v>40134.106476084045</v>
      </c>
      <c r="F17" s="94">
        <v>10196.021046965401</v>
      </c>
    </row>
    <row r="18" spans="2:6" s="63" customFormat="1" ht="14.25" customHeight="1">
      <c r="B18" s="64" t="s">
        <v>93</v>
      </c>
      <c r="C18" s="93">
        <v>81131.5495512636</v>
      </c>
      <c r="D18" s="93">
        <v>138365.75312790295</v>
      </c>
      <c r="E18" s="93">
        <v>219497.302679167</v>
      </c>
      <c r="F18" s="94">
        <v>79483.51087107048</v>
      </c>
    </row>
    <row r="19" spans="2:6" s="63" customFormat="1" ht="14.25" customHeight="1">
      <c r="B19" s="64" t="s">
        <v>94</v>
      </c>
      <c r="C19" s="93">
        <v>21594.98107506609</v>
      </c>
      <c r="D19" s="93">
        <v>123889.69615400366</v>
      </c>
      <c r="E19" s="93">
        <v>145484.67722906976</v>
      </c>
      <c r="F19" s="94">
        <v>21356.196744675854</v>
      </c>
    </row>
    <row r="20" spans="2:6" s="63" customFormat="1" ht="14.25" customHeight="1">
      <c r="B20" s="64" t="s">
        <v>95</v>
      </c>
      <c r="C20" s="93">
        <v>29.99766367594137</v>
      </c>
      <c r="D20" s="93">
        <v>5085.457384767221</v>
      </c>
      <c r="E20" s="93">
        <v>5115.455048443166</v>
      </c>
      <c r="F20" s="94">
        <v>29.99766367594137</v>
      </c>
    </row>
    <row r="21" spans="2:6" s="63" customFormat="1" ht="14.25" customHeight="1">
      <c r="B21" s="64" t="s">
        <v>96</v>
      </c>
      <c r="C21" s="93" t="s">
        <v>261</v>
      </c>
      <c r="D21" s="93">
        <v>4743.6575747503175</v>
      </c>
      <c r="E21" s="93">
        <v>4743.6575747503175</v>
      </c>
      <c r="F21" s="94" t="s">
        <v>261</v>
      </c>
    </row>
    <row r="22" spans="2:6" s="63" customFormat="1" ht="14.25" customHeight="1">
      <c r="B22" s="64" t="s">
        <v>97</v>
      </c>
      <c r="C22" s="93" t="s">
        <v>261</v>
      </c>
      <c r="D22" s="93">
        <v>3356.25247836718</v>
      </c>
      <c r="E22" s="93">
        <v>3356.25247836718</v>
      </c>
      <c r="F22" s="94" t="s">
        <v>261</v>
      </c>
    </row>
    <row r="23" spans="2:6" s="63" customFormat="1" ht="14.25" customHeight="1">
      <c r="B23" s="64" t="s">
        <v>98</v>
      </c>
      <c r="C23" s="93">
        <v>4477.943162671894</v>
      </c>
      <c r="D23" s="93">
        <v>9276.779359049146</v>
      </c>
      <c r="E23" s="93">
        <v>13754.722521721058</v>
      </c>
      <c r="F23" s="94">
        <v>3847.0840442537105</v>
      </c>
    </row>
    <row r="24" spans="2:6" s="63" customFormat="1" ht="14.25" customHeight="1">
      <c r="B24" s="64" t="s">
        <v>99</v>
      </c>
      <c r="C24" s="93">
        <v>8297.181572132455</v>
      </c>
      <c r="D24" s="93">
        <v>5302.588305223034</v>
      </c>
      <c r="E24" s="93">
        <v>13599.769877355515</v>
      </c>
      <c r="F24" s="94">
        <v>8172.115504610909</v>
      </c>
    </row>
    <row r="25" spans="2:6" s="63" customFormat="1" ht="14.25" customHeight="1">
      <c r="B25" s="64" t="s">
        <v>100</v>
      </c>
      <c r="C25" s="93">
        <v>1.13208513537811</v>
      </c>
      <c r="D25" s="93">
        <v>874.4877809265219</v>
      </c>
      <c r="E25" s="93">
        <v>875.6198660619001</v>
      </c>
      <c r="F25" s="94">
        <v>1.13208513537811</v>
      </c>
    </row>
    <row r="26" spans="2:6" s="63" customFormat="1" ht="14.25" customHeight="1">
      <c r="B26" s="64" t="s">
        <v>101</v>
      </c>
      <c r="C26" s="93">
        <v>6.11182661212745</v>
      </c>
      <c r="D26" s="93">
        <v>8691.927218123634</v>
      </c>
      <c r="E26" s="93">
        <v>8698.039044735762</v>
      </c>
      <c r="F26" s="94">
        <v>6.11182661212745</v>
      </c>
    </row>
    <row r="27" spans="2:6" s="63" customFormat="1" ht="14.25" customHeight="1">
      <c r="B27" s="64" t="s">
        <v>102</v>
      </c>
      <c r="C27" s="93">
        <v>424.9820223867416</v>
      </c>
      <c r="D27" s="93">
        <v>10188.44106966247</v>
      </c>
      <c r="E27" s="93">
        <v>10613.423092049212</v>
      </c>
      <c r="F27" s="94">
        <v>424.9820223867416</v>
      </c>
    </row>
    <row r="28" spans="2:6" s="63" customFormat="1" ht="24.75" customHeight="1">
      <c r="B28" s="64" t="s">
        <v>103</v>
      </c>
      <c r="C28" s="93">
        <v>281.357895103076</v>
      </c>
      <c r="D28" s="93">
        <v>4665.354166550876</v>
      </c>
      <c r="E28" s="93">
        <v>4946.712061653951</v>
      </c>
      <c r="F28" s="94">
        <v>281.357895103076</v>
      </c>
    </row>
    <row r="29" spans="2:6" s="63" customFormat="1" ht="14.25" customHeight="1">
      <c r="B29" s="64" t="s">
        <v>104</v>
      </c>
      <c r="C29" s="93">
        <v>3188.482819424552</v>
      </c>
      <c r="D29" s="93">
        <v>1809.7213475131261</v>
      </c>
      <c r="E29" s="93">
        <v>4998.204166937679</v>
      </c>
      <c r="F29" s="94">
        <v>3175.216678621542</v>
      </c>
    </row>
    <row r="30" spans="2:6" ht="15.75" customHeight="1">
      <c r="B30" s="337" t="s">
        <v>265</v>
      </c>
      <c r="C30" s="93" t="s">
        <v>261</v>
      </c>
      <c r="D30" s="93">
        <v>21.076344347100882</v>
      </c>
      <c r="E30" s="93">
        <v>21.076344347100882</v>
      </c>
      <c r="F30" s="94" t="s">
        <v>261</v>
      </c>
    </row>
    <row r="31" spans="2:6" ht="15.75">
      <c r="B31" s="404" t="s">
        <v>135</v>
      </c>
      <c r="C31" s="404"/>
      <c r="D31" s="404"/>
      <c r="E31" s="404"/>
      <c r="F31" s="404"/>
    </row>
    <row r="32" spans="2:6" ht="16.5">
      <c r="B32" s="7" t="s">
        <v>260</v>
      </c>
      <c r="C32" s="5"/>
      <c r="D32" s="6"/>
      <c r="E32" s="6"/>
      <c r="F32" s="6"/>
    </row>
  </sheetData>
  <mergeCells count="4">
    <mergeCell ref="B2:E2"/>
    <mergeCell ref="C3:F3"/>
    <mergeCell ref="B3:B5"/>
    <mergeCell ref="B31:F31"/>
  </mergeCells>
  <hyperlinks>
    <hyperlink ref="G2" location="INDICE!A1" display="ÍNDICE"/>
  </hyperlinks>
  <printOptions/>
  <pageMargins left="0.7" right="0.7" top="0.75" bottom="0.75" header="0.3" footer="0.3"/>
  <pageSetup horizontalDpi="200" verticalDpi="200" orientation="portrait"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32"/>
  <sheetViews>
    <sheetView showGridLines="0" zoomScale="130" zoomScaleNormal="130" workbookViewId="0" topLeftCell="A1">
      <selection activeCell="E13" sqref="E13"/>
    </sheetView>
  </sheetViews>
  <sheetFormatPr defaultColWidth="11.421875" defaultRowHeight="15"/>
  <cols>
    <col min="2" max="2" width="32.140625" style="0" customWidth="1"/>
    <col min="3" max="9" width="14.57421875" style="0" customWidth="1"/>
  </cols>
  <sheetData>
    <row r="1" ht="126" customHeight="1"/>
    <row r="3" ht="52.5" customHeight="1" thickBot="1">
      <c r="J3" s="43" t="s">
        <v>201</v>
      </c>
    </row>
    <row r="4" spans="2:9" ht="44.25" customHeight="1">
      <c r="B4" s="420" t="s">
        <v>81</v>
      </c>
      <c r="C4" s="188" t="s">
        <v>158</v>
      </c>
      <c r="D4" s="189" t="s">
        <v>159</v>
      </c>
      <c r="E4" s="189" t="s">
        <v>160</v>
      </c>
      <c r="F4" s="189" t="s">
        <v>161</v>
      </c>
      <c r="G4" s="189" t="s">
        <v>162</v>
      </c>
      <c r="H4" s="189" t="s">
        <v>78</v>
      </c>
      <c r="I4" s="458" t="s">
        <v>106</v>
      </c>
    </row>
    <row r="5" spans="2:9" ht="15.75" thickBot="1">
      <c r="B5" s="421"/>
      <c r="C5" s="162" t="s">
        <v>20</v>
      </c>
      <c r="D5" s="163" t="s">
        <v>20</v>
      </c>
      <c r="E5" s="163" t="s">
        <v>20</v>
      </c>
      <c r="F5" s="163" t="s">
        <v>20</v>
      </c>
      <c r="G5" s="163" t="s">
        <v>20</v>
      </c>
      <c r="H5" s="163" t="s">
        <v>20</v>
      </c>
      <c r="I5" s="459"/>
    </row>
    <row r="6" spans="2:9" ht="15" customHeight="1">
      <c r="B6" s="23" t="s">
        <v>210</v>
      </c>
      <c r="C6" s="24">
        <v>315517.09267836774</v>
      </c>
      <c r="D6" s="24">
        <v>44554.18146861376</v>
      </c>
      <c r="E6" s="24">
        <v>8495.570782163453</v>
      </c>
      <c r="F6" s="24">
        <v>13089.372652299458</v>
      </c>
      <c r="G6" s="24">
        <v>17.41090986886526</v>
      </c>
      <c r="H6" s="24">
        <v>9136.683574402115</v>
      </c>
      <c r="I6" s="24">
        <v>390810.31206571544</v>
      </c>
    </row>
    <row r="7" spans="2:9" ht="15" customHeight="1">
      <c r="B7" s="17" t="s">
        <v>82</v>
      </c>
      <c r="C7" s="18">
        <v>1210.164263472628</v>
      </c>
      <c r="D7" s="18">
        <v>1358.867561383204</v>
      </c>
      <c r="E7" s="18" t="s">
        <v>261</v>
      </c>
      <c r="F7" s="18">
        <v>67.32175618365235</v>
      </c>
      <c r="G7" s="18">
        <v>2.78098874512247</v>
      </c>
      <c r="H7" s="18">
        <v>218.8477512699607</v>
      </c>
      <c r="I7" s="18">
        <v>2857.9823210545674</v>
      </c>
    </row>
    <row r="8" spans="2:9" ht="15" customHeight="1">
      <c r="B8" s="17" t="s">
        <v>83</v>
      </c>
      <c r="C8" s="18">
        <v>197.29891793594427</v>
      </c>
      <c r="D8" s="18">
        <v>914.4425696376184</v>
      </c>
      <c r="E8" s="18">
        <v>253.89904476735626</v>
      </c>
      <c r="F8" s="18">
        <v>9.296198417123943</v>
      </c>
      <c r="G8" s="18" t="s">
        <v>261</v>
      </c>
      <c r="H8" s="18">
        <v>40.787331894701516</v>
      </c>
      <c r="I8" s="18">
        <v>1415.7240626527444</v>
      </c>
    </row>
    <row r="9" spans="2:9" ht="15" customHeight="1">
      <c r="B9" s="17" t="s">
        <v>84</v>
      </c>
      <c r="C9" s="18">
        <v>321.8162555048229</v>
      </c>
      <c r="D9" s="18">
        <v>1355.4995574744544</v>
      </c>
      <c r="E9" s="18" t="s">
        <v>261</v>
      </c>
      <c r="F9" s="18">
        <v>1.53089414202414</v>
      </c>
      <c r="G9" s="18" t="s">
        <v>261</v>
      </c>
      <c r="H9" s="18">
        <v>72.92537799596649</v>
      </c>
      <c r="I9" s="18">
        <v>1751.772085117268</v>
      </c>
    </row>
    <row r="10" spans="2:9" ht="15" customHeight="1">
      <c r="B10" s="17" t="s">
        <v>85</v>
      </c>
      <c r="C10" s="18">
        <v>3353.6113459268527</v>
      </c>
      <c r="D10" s="18">
        <v>2716.503564123906</v>
      </c>
      <c r="E10" s="18" t="s">
        <v>261</v>
      </c>
      <c r="F10" s="18">
        <v>22.723801237829623</v>
      </c>
      <c r="G10" s="18" t="s">
        <v>261</v>
      </c>
      <c r="H10" s="18" t="s">
        <v>261</v>
      </c>
      <c r="I10" s="18">
        <v>6092.8387112885885</v>
      </c>
    </row>
    <row r="11" spans="2:9" ht="15" customHeight="1">
      <c r="B11" s="17" t="s">
        <v>86</v>
      </c>
      <c r="C11" s="18">
        <v>1141.691546504722</v>
      </c>
      <c r="D11" s="18">
        <v>9945.013775620446</v>
      </c>
      <c r="E11" s="18">
        <v>112.65268205177318</v>
      </c>
      <c r="F11" s="18">
        <v>289.50167452363854</v>
      </c>
      <c r="G11" s="18" t="s">
        <v>261</v>
      </c>
      <c r="H11" s="18">
        <v>115</v>
      </c>
      <c r="I11" s="18">
        <v>11603.85967870058</v>
      </c>
    </row>
    <row r="12" spans="2:9" ht="15" customHeight="1">
      <c r="B12" s="17" t="s">
        <v>87</v>
      </c>
      <c r="C12" s="18">
        <v>7221.851463704299</v>
      </c>
      <c r="D12" s="18">
        <v>2491.9444598630375</v>
      </c>
      <c r="E12" s="18">
        <v>13.476217839746981</v>
      </c>
      <c r="F12" s="18">
        <v>322.039897806828</v>
      </c>
      <c r="G12" s="18" t="s">
        <v>261</v>
      </c>
      <c r="H12" s="18">
        <v>17.974354205654603</v>
      </c>
      <c r="I12" s="18">
        <v>10067.286393419567</v>
      </c>
    </row>
    <row r="13" spans="2:9" ht="15" customHeight="1">
      <c r="B13" s="17" t="s">
        <v>88</v>
      </c>
      <c r="C13" s="18">
        <v>6200.60797141707</v>
      </c>
      <c r="D13" s="18">
        <v>350.84838961896446</v>
      </c>
      <c r="E13" s="18" t="s">
        <v>261</v>
      </c>
      <c r="F13" s="18">
        <v>77.96878634358704</v>
      </c>
      <c r="G13" s="18" t="s">
        <v>261</v>
      </c>
      <c r="H13" s="18">
        <v>41.41264345239498</v>
      </c>
      <c r="I13" s="18">
        <v>6670.837790832017</v>
      </c>
    </row>
    <row r="14" spans="2:9" ht="15" customHeight="1">
      <c r="B14" s="17" t="s">
        <v>89</v>
      </c>
      <c r="C14" s="18">
        <v>46.225942817662414</v>
      </c>
      <c r="D14" s="18" t="s">
        <v>261</v>
      </c>
      <c r="E14" s="18" t="s">
        <v>261</v>
      </c>
      <c r="F14" s="18" t="s">
        <v>261</v>
      </c>
      <c r="G14" s="18" t="s">
        <v>261</v>
      </c>
      <c r="H14" s="18" t="s">
        <v>261</v>
      </c>
      <c r="I14" s="18">
        <v>46.225942817662414</v>
      </c>
    </row>
    <row r="15" spans="2:9" ht="15" customHeight="1">
      <c r="B15" s="17" t="s">
        <v>90</v>
      </c>
      <c r="C15" s="18">
        <v>205989.83534689134</v>
      </c>
      <c r="D15" s="18">
        <v>7708.517568006538</v>
      </c>
      <c r="E15" s="18">
        <v>1411.6841087483397</v>
      </c>
      <c r="F15" s="18">
        <v>1516.6752600390105</v>
      </c>
      <c r="G15" s="18" t="s">
        <v>261</v>
      </c>
      <c r="H15" s="18">
        <v>670.5971360595547</v>
      </c>
      <c r="I15" s="18">
        <v>217297.30941974476</v>
      </c>
    </row>
    <row r="16" spans="2:9" ht="15" customHeight="1">
      <c r="B16" s="17" t="s">
        <v>91</v>
      </c>
      <c r="C16" s="18">
        <v>2782.4428215511557</v>
      </c>
      <c r="D16" s="18">
        <v>264.6823720782554</v>
      </c>
      <c r="E16" s="18">
        <v>92.52687936188235</v>
      </c>
      <c r="F16" s="18">
        <v>174.26925221662728</v>
      </c>
      <c r="G16" s="18" t="s">
        <v>261</v>
      </c>
      <c r="H16" s="18" t="s">
        <v>261</v>
      </c>
      <c r="I16" s="18">
        <v>3313.9213252079207</v>
      </c>
    </row>
    <row r="17" spans="2:9" ht="15" customHeight="1">
      <c r="B17" s="17" t="s">
        <v>92</v>
      </c>
      <c r="C17" s="18">
        <v>6939.554117142402</v>
      </c>
      <c r="D17" s="18">
        <v>2501.14649710372</v>
      </c>
      <c r="E17" s="18">
        <v>0.98613517657934</v>
      </c>
      <c r="F17" s="18">
        <v>673.819194903044</v>
      </c>
      <c r="G17" s="18" t="s">
        <v>261</v>
      </c>
      <c r="H17" s="18">
        <v>143.32871708206744</v>
      </c>
      <c r="I17" s="18">
        <v>10258.834661407813</v>
      </c>
    </row>
    <row r="18" spans="2:9" ht="15" customHeight="1">
      <c r="B18" s="17" t="s">
        <v>93</v>
      </c>
      <c r="C18" s="18">
        <v>51288.38569788035</v>
      </c>
      <c r="D18" s="18">
        <v>11489.423173056704</v>
      </c>
      <c r="E18" s="18">
        <v>6196.139386501494</v>
      </c>
      <c r="F18" s="18">
        <v>4836.850597451372</v>
      </c>
      <c r="G18" s="18" t="s">
        <v>261</v>
      </c>
      <c r="H18" s="18">
        <v>7320.750696373637</v>
      </c>
      <c r="I18" s="18">
        <v>81131.54955126355</v>
      </c>
    </row>
    <row r="19" spans="2:9" ht="15" customHeight="1">
      <c r="B19" s="17" t="s">
        <v>94</v>
      </c>
      <c r="C19" s="18">
        <v>17903.398288654364</v>
      </c>
      <c r="D19" s="18">
        <v>1406.592298949149</v>
      </c>
      <c r="E19" s="18">
        <v>347.6989822708565</v>
      </c>
      <c r="F19" s="18">
        <v>1586.0322660955587</v>
      </c>
      <c r="G19" s="18" t="s">
        <v>261</v>
      </c>
      <c r="H19" s="18">
        <v>351.2592390961552</v>
      </c>
      <c r="I19" s="18">
        <v>21594.98107506608</v>
      </c>
    </row>
    <row r="20" spans="2:9" ht="15" customHeight="1">
      <c r="B20" s="17" t="s">
        <v>95</v>
      </c>
      <c r="C20" s="18">
        <v>29.99766367594137</v>
      </c>
      <c r="D20" s="18" t="s">
        <v>261</v>
      </c>
      <c r="E20" s="18" t="s">
        <v>261</v>
      </c>
      <c r="F20" s="18" t="s">
        <v>261</v>
      </c>
      <c r="G20" s="18" t="s">
        <v>261</v>
      </c>
      <c r="H20" s="18" t="s">
        <v>261</v>
      </c>
      <c r="I20" s="18">
        <v>29.99766367594137</v>
      </c>
    </row>
    <row r="21" spans="2:9" ht="15" customHeight="1">
      <c r="B21" s="17" t="s">
        <v>96</v>
      </c>
      <c r="C21" s="18" t="s">
        <v>261</v>
      </c>
      <c r="D21" s="18" t="s">
        <v>261</v>
      </c>
      <c r="E21" s="18" t="s">
        <v>261</v>
      </c>
      <c r="F21" s="18" t="s">
        <v>261</v>
      </c>
      <c r="G21" s="18" t="s">
        <v>261</v>
      </c>
      <c r="H21" s="18" t="s">
        <v>261</v>
      </c>
      <c r="I21" s="18">
        <v>0</v>
      </c>
    </row>
    <row r="22" spans="2:9" ht="15" customHeight="1">
      <c r="B22" s="17" t="s">
        <v>97</v>
      </c>
      <c r="C22" s="18" t="s">
        <v>261</v>
      </c>
      <c r="D22" s="18" t="s">
        <v>261</v>
      </c>
      <c r="E22" s="18" t="s">
        <v>261</v>
      </c>
      <c r="F22" s="18" t="s">
        <v>261</v>
      </c>
      <c r="G22" s="18" t="s">
        <v>261</v>
      </c>
      <c r="H22" s="18" t="s">
        <v>261</v>
      </c>
      <c r="I22" s="18">
        <v>0</v>
      </c>
    </row>
    <row r="23" spans="2:9" ht="15" customHeight="1">
      <c r="B23" s="17" t="s">
        <v>98</v>
      </c>
      <c r="C23" s="18">
        <v>2915.8096681397565</v>
      </c>
      <c r="D23" s="18">
        <v>956.1673008739289</v>
      </c>
      <c r="E23" s="18" t="s">
        <v>261</v>
      </c>
      <c r="F23" s="18">
        <v>453.6877721745709</v>
      </c>
      <c r="G23" s="18">
        <v>14.62992112374279</v>
      </c>
      <c r="H23" s="18">
        <v>137.64850035989298</v>
      </c>
      <c r="I23" s="18">
        <v>4477.943162671892</v>
      </c>
    </row>
    <row r="24" spans="2:9" ht="15" customHeight="1">
      <c r="B24" s="17" t="s">
        <v>99</v>
      </c>
      <c r="C24" s="18">
        <v>7294.608795104049</v>
      </c>
      <c r="D24" s="18">
        <v>805.0855956319486</v>
      </c>
      <c r="E24" s="18" t="s">
        <v>261</v>
      </c>
      <c r="F24" s="18">
        <v>197.48718139647195</v>
      </c>
      <c r="G24" s="18" t="s">
        <v>261</v>
      </c>
      <c r="H24" s="18" t="s">
        <v>261</v>
      </c>
      <c r="I24" s="18">
        <v>8297.18157213247</v>
      </c>
    </row>
    <row r="25" spans="2:9" ht="15" customHeight="1">
      <c r="B25" s="17" t="s">
        <v>100</v>
      </c>
      <c r="C25" s="18" t="s">
        <v>261</v>
      </c>
      <c r="D25" s="18" t="s">
        <v>261</v>
      </c>
      <c r="E25" s="18" t="s">
        <v>261</v>
      </c>
      <c r="F25" s="18">
        <v>1.13208513537811</v>
      </c>
      <c r="G25" s="18" t="s">
        <v>261</v>
      </c>
      <c r="H25" s="18" t="s">
        <v>261</v>
      </c>
      <c r="I25" s="18">
        <v>1.13208513537811</v>
      </c>
    </row>
    <row r="26" spans="2:9" ht="15" customHeight="1">
      <c r="B26" s="17" t="s">
        <v>101</v>
      </c>
      <c r="C26" s="18" t="s">
        <v>261</v>
      </c>
      <c r="D26" s="18" t="s">
        <v>261</v>
      </c>
      <c r="E26" s="18" t="s">
        <v>261</v>
      </c>
      <c r="F26" s="18" t="s">
        <v>261</v>
      </c>
      <c r="G26" s="18" t="s">
        <v>261</v>
      </c>
      <c r="H26" s="18">
        <v>6.11182661212745</v>
      </c>
      <c r="I26" s="18">
        <v>6.11182661212745</v>
      </c>
    </row>
    <row r="27" spans="2:9" ht="15" customHeight="1">
      <c r="B27" s="17" t="s">
        <v>102</v>
      </c>
      <c r="C27" s="18">
        <v>424.9820223867416</v>
      </c>
      <c r="D27" s="18" t="s">
        <v>261</v>
      </c>
      <c r="E27" s="18" t="s">
        <v>261</v>
      </c>
      <c r="F27" s="18" t="s">
        <v>261</v>
      </c>
      <c r="G27" s="18" t="s">
        <v>261</v>
      </c>
      <c r="H27" s="18" t="s">
        <v>261</v>
      </c>
      <c r="I27" s="18">
        <v>424.9820223867416</v>
      </c>
    </row>
    <row r="28" spans="2:9" ht="15" customHeight="1">
      <c r="B28" s="17" t="s">
        <v>103</v>
      </c>
      <c r="C28" s="18">
        <v>214.810549657655</v>
      </c>
      <c r="D28" s="18" t="s">
        <v>261</v>
      </c>
      <c r="E28" s="18">
        <v>66.507345445421</v>
      </c>
      <c r="F28" s="18" t="s">
        <v>261</v>
      </c>
      <c r="G28" s="18" t="s">
        <v>261</v>
      </c>
      <c r="H28" s="18">
        <v>0.04</v>
      </c>
      <c r="I28" s="18">
        <v>281.35789510307603</v>
      </c>
    </row>
    <row r="29" spans="2:9" ht="15" customHeight="1">
      <c r="B29" s="17" t="s">
        <v>104</v>
      </c>
      <c r="C29" s="18">
        <v>40</v>
      </c>
      <c r="D29" s="18">
        <v>289.44678519181787</v>
      </c>
      <c r="E29" s="18" t="s">
        <v>261</v>
      </c>
      <c r="F29" s="18">
        <v>2859.0360342327353</v>
      </c>
      <c r="G29" s="18" t="s">
        <v>261</v>
      </c>
      <c r="H29" s="18" t="s">
        <v>261</v>
      </c>
      <c r="I29" s="18">
        <v>3188.4828194245533</v>
      </c>
    </row>
    <row r="30" spans="2:9" ht="15">
      <c r="B30" s="17" t="s">
        <v>265</v>
      </c>
      <c r="C30" s="18" t="s">
        <v>261</v>
      </c>
      <c r="D30" s="18" t="s">
        <v>261</v>
      </c>
      <c r="E30" s="18" t="s">
        <v>261</v>
      </c>
      <c r="F30" s="18" t="s">
        <v>261</v>
      </c>
      <c r="G30" s="18" t="s">
        <v>261</v>
      </c>
      <c r="H30" s="18" t="s">
        <v>261</v>
      </c>
      <c r="I30" s="18"/>
    </row>
    <row r="31" spans="2:6" ht="15.75">
      <c r="B31" s="404" t="s">
        <v>135</v>
      </c>
      <c r="C31" s="404"/>
      <c r="D31" s="404"/>
      <c r="E31" s="404"/>
      <c r="F31" s="404"/>
    </row>
    <row r="32" spans="2:6" ht="16.5">
      <c r="B32" s="7" t="s">
        <v>260</v>
      </c>
      <c r="C32" s="5"/>
      <c r="D32" s="6"/>
      <c r="E32" s="6"/>
      <c r="F32" s="6"/>
    </row>
  </sheetData>
  <mergeCells count="3">
    <mergeCell ref="B4:B5"/>
    <mergeCell ref="I4:I5"/>
    <mergeCell ref="B31:F31"/>
  </mergeCells>
  <hyperlinks>
    <hyperlink ref="J3" location="INDICE!A1" display="ÍNDICE"/>
  </hyperlink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30"/>
  <sheetViews>
    <sheetView showGridLines="0" zoomScale="130" zoomScaleNormal="130" workbookViewId="0" topLeftCell="A1">
      <selection activeCell="F14" sqref="F14"/>
    </sheetView>
  </sheetViews>
  <sheetFormatPr defaultColWidth="11.421875" defaultRowHeight="15"/>
  <cols>
    <col min="2" max="2" width="25.140625" style="0" customWidth="1"/>
    <col min="3" max="3" width="16.28125" style="0" customWidth="1"/>
    <col min="4" max="6" width="13.8515625" style="0" customWidth="1"/>
    <col min="7" max="7" width="15.57421875" style="0" customWidth="1"/>
    <col min="8" max="9" width="13.8515625" style="0" customWidth="1"/>
  </cols>
  <sheetData>
    <row r="1" ht="110.25" customHeight="1"/>
    <row r="2" ht="75" customHeight="1" thickBot="1"/>
    <row r="3" spans="2:11" ht="27.75" thickBot="1">
      <c r="B3" s="409" t="s">
        <v>136</v>
      </c>
      <c r="C3" s="188" t="s">
        <v>158</v>
      </c>
      <c r="D3" s="189" t="s">
        <v>159</v>
      </c>
      <c r="E3" s="189" t="s">
        <v>160</v>
      </c>
      <c r="F3" s="189" t="s">
        <v>161</v>
      </c>
      <c r="G3" s="189" t="s">
        <v>162</v>
      </c>
      <c r="H3" s="190" t="s">
        <v>78</v>
      </c>
      <c r="I3" s="409" t="s">
        <v>106</v>
      </c>
      <c r="K3" s="43" t="s">
        <v>201</v>
      </c>
    </row>
    <row r="4" spans="2:9" ht="24" customHeight="1" thickBot="1">
      <c r="B4" s="411"/>
      <c r="C4" s="160" t="s">
        <v>20</v>
      </c>
      <c r="D4" s="165" t="s">
        <v>20</v>
      </c>
      <c r="E4" s="165" t="s">
        <v>20</v>
      </c>
      <c r="F4" s="165" t="s">
        <v>20</v>
      </c>
      <c r="G4" s="165" t="s">
        <v>20</v>
      </c>
      <c r="H4" s="166" t="s">
        <v>20</v>
      </c>
      <c r="I4" s="411"/>
    </row>
    <row r="5" spans="2:9" ht="15.75" customHeight="1">
      <c r="B5" s="23" t="s">
        <v>210</v>
      </c>
      <c r="C5" s="24">
        <v>315517.09267836774</v>
      </c>
      <c r="D5" s="24">
        <v>44554.18146861376</v>
      </c>
      <c r="E5" s="24">
        <v>8495.570782163453</v>
      </c>
      <c r="F5" s="24">
        <v>13089.372652299458</v>
      </c>
      <c r="G5" s="24">
        <v>17.41090986886526</v>
      </c>
      <c r="H5" s="24">
        <v>9136.683574402115</v>
      </c>
      <c r="I5" s="24">
        <v>390810.31206571544</v>
      </c>
    </row>
    <row r="6" spans="2:9" ht="15.75" customHeight="1">
      <c r="B6" s="17" t="s">
        <v>52</v>
      </c>
      <c r="C6" s="18">
        <v>265300.12746203656</v>
      </c>
      <c r="D6" s="18">
        <v>1181.6186786877993</v>
      </c>
      <c r="E6" s="18">
        <v>19.81922545249435</v>
      </c>
      <c r="F6" s="18" t="s">
        <v>261</v>
      </c>
      <c r="G6" s="18" t="s">
        <v>261</v>
      </c>
      <c r="H6" s="18">
        <v>4008.5315612081436</v>
      </c>
      <c r="I6" s="18">
        <v>270510.09692738496</v>
      </c>
    </row>
    <row r="7" spans="2:9" ht="15.75" customHeight="1">
      <c r="B7" s="17" t="s">
        <v>53</v>
      </c>
      <c r="C7" s="18">
        <v>223.04502563442261</v>
      </c>
      <c r="D7" s="18">
        <v>120.34035344747846</v>
      </c>
      <c r="E7" s="18" t="s">
        <v>261</v>
      </c>
      <c r="F7" s="18" t="s">
        <v>261</v>
      </c>
      <c r="G7" s="18" t="s">
        <v>261</v>
      </c>
      <c r="H7" s="18" t="s">
        <v>261</v>
      </c>
      <c r="I7" s="18">
        <v>343.3853790819011</v>
      </c>
    </row>
    <row r="8" spans="2:9" ht="15.75" customHeight="1">
      <c r="B8" s="17" t="s">
        <v>54</v>
      </c>
      <c r="C8" s="18">
        <v>855.731317775734</v>
      </c>
      <c r="D8" s="18">
        <v>663.0762835888976</v>
      </c>
      <c r="E8" s="18" t="s">
        <v>261</v>
      </c>
      <c r="F8" s="18">
        <v>7.395017702241075</v>
      </c>
      <c r="G8" s="18" t="s">
        <v>261</v>
      </c>
      <c r="H8" s="18">
        <v>7.87067414146219</v>
      </c>
      <c r="I8" s="18">
        <v>1534.073293208335</v>
      </c>
    </row>
    <row r="9" spans="2:9" ht="15.75" customHeight="1">
      <c r="B9" s="17" t="s">
        <v>55</v>
      </c>
      <c r="C9" s="18">
        <v>2921.1808593144274</v>
      </c>
      <c r="D9" s="18">
        <v>6809.503052247874</v>
      </c>
      <c r="E9" s="18" t="s">
        <v>261</v>
      </c>
      <c r="F9" s="18" t="s">
        <v>261</v>
      </c>
      <c r="G9" s="18" t="s">
        <v>261</v>
      </c>
      <c r="H9" s="18">
        <v>80</v>
      </c>
      <c r="I9" s="18">
        <v>9810.6839115623</v>
      </c>
    </row>
    <row r="10" spans="2:9" ht="15.75" customHeight="1">
      <c r="B10" s="17" t="s">
        <v>56</v>
      </c>
      <c r="C10" s="18">
        <v>577.5961585656036</v>
      </c>
      <c r="D10" s="18">
        <v>318.274211893306</v>
      </c>
      <c r="E10" s="18" t="s">
        <v>261</v>
      </c>
      <c r="F10" s="18">
        <v>27.40010977873519</v>
      </c>
      <c r="G10" s="18" t="s">
        <v>261</v>
      </c>
      <c r="H10" s="18" t="s">
        <v>261</v>
      </c>
      <c r="I10" s="18">
        <v>923.2704802376447</v>
      </c>
    </row>
    <row r="11" spans="2:9" ht="15.75" customHeight="1">
      <c r="B11" s="17" t="s">
        <v>57</v>
      </c>
      <c r="C11" s="18">
        <v>1256.5413700296135</v>
      </c>
      <c r="D11" s="18">
        <v>221.38461967109512</v>
      </c>
      <c r="E11" s="18" t="s">
        <v>261</v>
      </c>
      <c r="F11" s="18">
        <v>352.8240488569914</v>
      </c>
      <c r="G11" s="18" t="s">
        <v>261</v>
      </c>
      <c r="H11" s="18" t="s">
        <v>261</v>
      </c>
      <c r="I11" s="18">
        <v>1830.7500385577</v>
      </c>
    </row>
    <row r="12" spans="2:9" ht="15.75" customHeight="1">
      <c r="B12" s="17" t="s">
        <v>58</v>
      </c>
      <c r="C12" s="18">
        <v>2353.3581810882374</v>
      </c>
      <c r="D12" s="18">
        <v>942.42586409543</v>
      </c>
      <c r="E12" s="18" t="s">
        <v>261</v>
      </c>
      <c r="F12" s="18">
        <v>41.253261984647494</v>
      </c>
      <c r="G12" s="18" t="s">
        <v>261</v>
      </c>
      <c r="H12" s="18">
        <v>41.66449416615041</v>
      </c>
      <c r="I12" s="18">
        <v>3378.701801334465</v>
      </c>
    </row>
    <row r="13" spans="2:9" ht="15.75" customHeight="1">
      <c r="B13" s="17" t="s">
        <v>59</v>
      </c>
      <c r="C13" s="18">
        <v>2666.786621300576</v>
      </c>
      <c r="D13" s="18">
        <v>304.63577274704653</v>
      </c>
      <c r="E13" s="18">
        <v>149.6526599667658</v>
      </c>
      <c r="F13" s="18">
        <v>1</v>
      </c>
      <c r="G13" s="18" t="s">
        <v>261</v>
      </c>
      <c r="H13" s="18">
        <v>55.50270771954587</v>
      </c>
      <c r="I13" s="18">
        <v>3177.577761733934</v>
      </c>
    </row>
    <row r="14" spans="2:9" ht="15.75" customHeight="1">
      <c r="B14" s="17" t="s">
        <v>60</v>
      </c>
      <c r="C14" s="18">
        <v>122.67359302331866</v>
      </c>
      <c r="D14" s="18">
        <v>162.7104674301692</v>
      </c>
      <c r="E14" s="18">
        <v>10.546696597780103</v>
      </c>
      <c r="F14" s="18" t="s">
        <v>261</v>
      </c>
      <c r="G14" s="18" t="s">
        <v>261</v>
      </c>
      <c r="H14" s="18">
        <v>27.72545657426673</v>
      </c>
      <c r="I14" s="18">
        <v>323.6562136255347</v>
      </c>
    </row>
    <row r="15" spans="2:9" ht="15.75" customHeight="1">
      <c r="B15" s="17" t="s">
        <v>61</v>
      </c>
      <c r="C15" s="18">
        <v>785.1715149661868</v>
      </c>
      <c r="D15" s="18">
        <v>649.4912568082472</v>
      </c>
      <c r="E15" s="18" t="s">
        <v>261</v>
      </c>
      <c r="F15" s="18" t="s">
        <v>261</v>
      </c>
      <c r="G15" s="18" t="s">
        <v>261</v>
      </c>
      <c r="H15" s="18">
        <v>53.59999153275933</v>
      </c>
      <c r="I15" s="18">
        <v>1488.2627633071934</v>
      </c>
    </row>
    <row r="16" spans="2:9" ht="15.75" customHeight="1">
      <c r="B16" s="17" t="s">
        <v>62</v>
      </c>
      <c r="C16" s="18">
        <v>3220.7683362008947</v>
      </c>
      <c r="D16" s="18">
        <v>499.51532145632314</v>
      </c>
      <c r="E16" s="18" t="s">
        <v>261</v>
      </c>
      <c r="F16" s="18">
        <v>850.0059686756256</v>
      </c>
      <c r="G16" s="18" t="s">
        <v>261</v>
      </c>
      <c r="H16" s="18">
        <v>28.632676658753475</v>
      </c>
      <c r="I16" s="18">
        <v>4598.9223029915975</v>
      </c>
    </row>
    <row r="17" spans="2:9" ht="15.75" customHeight="1">
      <c r="B17" s="17" t="s">
        <v>63</v>
      </c>
      <c r="C17" s="18">
        <v>15557.48765726921</v>
      </c>
      <c r="D17" s="18">
        <v>19275.613075141995</v>
      </c>
      <c r="E17" s="18">
        <v>2708.022964574258</v>
      </c>
      <c r="F17" s="18">
        <v>3504.443887957156</v>
      </c>
      <c r="G17" s="18" t="s">
        <v>261</v>
      </c>
      <c r="H17" s="18">
        <v>3723.3489744826425</v>
      </c>
      <c r="I17" s="18">
        <v>44768.91655942526</v>
      </c>
    </row>
    <row r="18" spans="2:9" ht="15.75" customHeight="1">
      <c r="B18" s="17" t="s">
        <v>64</v>
      </c>
      <c r="C18" s="18">
        <v>3246.029047844364</v>
      </c>
      <c r="D18" s="18">
        <v>1628.5999390211587</v>
      </c>
      <c r="E18" s="18" t="s">
        <v>261</v>
      </c>
      <c r="F18" s="18">
        <v>1.4319569240596102</v>
      </c>
      <c r="G18" s="18" t="s">
        <v>261</v>
      </c>
      <c r="H18" s="18">
        <v>19.34414577677717</v>
      </c>
      <c r="I18" s="18">
        <v>4895.4050895663595</v>
      </c>
    </row>
    <row r="19" spans="2:9" ht="15.75" customHeight="1">
      <c r="B19" s="17" t="s">
        <v>65</v>
      </c>
      <c r="C19" s="18">
        <v>1852.3199145814765</v>
      </c>
      <c r="D19" s="18">
        <v>3032.3294574633014</v>
      </c>
      <c r="E19" s="18">
        <v>103.0084912191742</v>
      </c>
      <c r="F19" s="18">
        <v>43.25685934856688</v>
      </c>
      <c r="G19" s="18">
        <v>2.73098874512247</v>
      </c>
      <c r="H19" s="18">
        <v>217.11082305959363</v>
      </c>
      <c r="I19" s="18">
        <v>5250.756534417235</v>
      </c>
    </row>
    <row r="20" spans="2:9" ht="15.75" customHeight="1">
      <c r="B20" s="17" t="s">
        <v>66</v>
      </c>
      <c r="C20" s="18">
        <v>150.30969479153438</v>
      </c>
      <c r="D20" s="18">
        <v>329.3818570274202</v>
      </c>
      <c r="E20" s="18" t="s">
        <v>261</v>
      </c>
      <c r="F20" s="18" t="s">
        <v>261</v>
      </c>
      <c r="G20" s="18" t="s">
        <v>261</v>
      </c>
      <c r="H20" s="18" t="s">
        <v>261</v>
      </c>
      <c r="I20" s="18">
        <v>479.6915518189546</v>
      </c>
    </row>
    <row r="21" spans="2:9" ht="15.75" customHeight="1">
      <c r="B21" s="17" t="s">
        <v>67</v>
      </c>
      <c r="C21" s="18">
        <v>2538.8077545331303</v>
      </c>
      <c r="D21" s="18">
        <v>3830.3603689239635</v>
      </c>
      <c r="E21" s="18">
        <v>140.34385695040197</v>
      </c>
      <c r="F21" s="18">
        <v>3.8397527260230953</v>
      </c>
      <c r="G21" s="18" t="s">
        <v>261</v>
      </c>
      <c r="H21" s="18">
        <v>156.48493097165442</v>
      </c>
      <c r="I21" s="18">
        <v>6669.836664105173</v>
      </c>
    </row>
    <row r="22" spans="2:9" ht="15.75" customHeight="1">
      <c r="B22" s="17" t="s">
        <v>68</v>
      </c>
      <c r="C22" s="18" t="s">
        <v>261</v>
      </c>
      <c r="D22" s="18">
        <v>2.01597566352842</v>
      </c>
      <c r="E22" s="18" t="s">
        <v>261</v>
      </c>
      <c r="F22" s="18" t="s">
        <v>261</v>
      </c>
      <c r="G22" s="18" t="s">
        <v>261</v>
      </c>
      <c r="H22" s="18" t="s">
        <v>261</v>
      </c>
      <c r="I22" s="18">
        <v>2.01597566352842</v>
      </c>
    </row>
    <row r="23" spans="2:9" ht="15.75" customHeight="1">
      <c r="B23" s="17" t="s">
        <v>69</v>
      </c>
      <c r="C23" s="18">
        <v>229.6917041242541</v>
      </c>
      <c r="D23" s="18">
        <v>207.26325726010933</v>
      </c>
      <c r="E23" s="18" t="s">
        <v>261</v>
      </c>
      <c r="F23" s="18">
        <v>136</v>
      </c>
      <c r="G23" s="18" t="s">
        <v>261</v>
      </c>
      <c r="H23" s="18">
        <v>380.68907869558484</v>
      </c>
      <c r="I23" s="18">
        <v>953.6440400799482</v>
      </c>
    </row>
    <row r="24" spans="2:9" ht="15.75" customHeight="1">
      <c r="B24" s="17" t="s">
        <v>70</v>
      </c>
      <c r="C24" s="18">
        <v>2526.9785874109657</v>
      </c>
      <c r="D24" s="18">
        <v>342.44787748094956</v>
      </c>
      <c r="E24" s="18">
        <v>5053.352425313188</v>
      </c>
      <c r="F24" s="18">
        <v>4515.535755217552</v>
      </c>
      <c r="G24" s="18" t="s">
        <v>261</v>
      </c>
      <c r="H24" s="18" t="s">
        <v>261</v>
      </c>
      <c r="I24" s="18">
        <v>12438.314645422655</v>
      </c>
    </row>
    <row r="25" spans="2:9" ht="15.75" customHeight="1">
      <c r="B25" s="17" t="s">
        <v>71</v>
      </c>
      <c r="C25" s="18">
        <v>121.47227665620501</v>
      </c>
      <c r="D25" s="18">
        <v>31.636479099529378</v>
      </c>
      <c r="E25" s="18">
        <v>123.34736578883614</v>
      </c>
      <c r="F25" s="18">
        <v>810.9968057417426</v>
      </c>
      <c r="G25" s="18">
        <v>14.62992112374279</v>
      </c>
      <c r="H25" s="18" t="s">
        <v>261</v>
      </c>
      <c r="I25" s="18">
        <v>1102.082848410056</v>
      </c>
    </row>
    <row r="26" spans="2:9" ht="15.75" customHeight="1">
      <c r="B26" s="17" t="s">
        <v>72</v>
      </c>
      <c r="C26" s="18">
        <v>57.47675159706516</v>
      </c>
      <c r="D26" s="18">
        <v>328.39994063839833</v>
      </c>
      <c r="E26" s="18" t="s">
        <v>261</v>
      </c>
      <c r="F26" s="18" t="s">
        <v>261</v>
      </c>
      <c r="G26" s="18" t="s">
        <v>261</v>
      </c>
      <c r="H26" s="18" t="s">
        <v>261</v>
      </c>
      <c r="I26" s="18">
        <v>385.8766922354635</v>
      </c>
    </row>
    <row r="27" spans="2:9" ht="15.75" customHeight="1">
      <c r="B27" s="17" t="s">
        <v>73</v>
      </c>
      <c r="C27" s="18">
        <v>447.2212264876374</v>
      </c>
      <c r="D27" s="18">
        <v>41.166986320254786</v>
      </c>
      <c r="E27" s="18" t="s">
        <v>261</v>
      </c>
      <c r="F27" s="18">
        <v>7.791124826483825</v>
      </c>
      <c r="G27" s="18" t="s">
        <v>261</v>
      </c>
      <c r="H27" s="18">
        <v>28.07600294679286</v>
      </c>
      <c r="I27" s="18">
        <v>524.2553405811689</v>
      </c>
    </row>
    <row r="28" spans="2:9" ht="15.75" customHeight="1">
      <c r="B28" s="17" t="s">
        <v>74</v>
      </c>
      <c r="C28" s="18">
        <v>8506.317623136612</v>
      </c>
      <c r="D28" s="18">
        <v>3631.9903724994188</v>
      </c>
      <c r="E28" s="18">
        <v>187.47709630054996</v>
      </c>
      <c r="F28" s="18">
        <v>2786.1981025596297</v>
      </c>
      <c r="G28" s="18">
        <v>0.05</v>
      </c>
      <c r="H28" s="18">
        <v>308.10205646798886</v>
      </c>
      <c r="I28" s="18">
        <v>15420.135250964198</v>
      </c>
    </row>
    <row r="29" spans="2:6" ht="15.75">
      <c r="B29" s="404" t="s">
        <v>135</v>
      </c>
      <c r="C29" s="404"/>
      <c r="D29" s="404"/>
      <c r="E29" s="404"/>
      <c r="F29" s="404"/>
    </row>
    <row r="30" spans="2:6" ht="16.5">
      <c r="B30" s="7" t="s">
        <v>260</v>
      </c>
      <c r="C30" s="5"/>
      <c r="D30" s="6"/>
      <c r="E30" s="6"/>
      <c r="F30" s="6"/>
    </row>
  </sheetData>
  <mergeCells count="3">
    <mergeCell ref="B3:B4"/>
    <mergeCell ref="I3:I4"/>
    <mergeCell ref="B29:F29"/>
  </mergeCells>
  <hyperlinks>
    <hyperlink ref="K3" location="INDICE!A1" display="ÍNDICE"/>
  </hyperlink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0"/>
  <sheetViews>
    <sheetView showGridLines="0" zoomScale="130" zoomScaleNormal="130" workbookViewId="0" topLeftCell="A1">
      <selection activeCell="D15" sqref="D15"/>
    </sheetView>
  </sheetViews>
  <sheetFormatPr defaultColWidth="11.421875" defaultRowHeight="15"/>
  <cols>
    <col min="2" max="2" width="31.57421875" style="0" customWidth="1"/>
    <col min="3" max="8" width="18.57421875" style="0" customWidth="1"/>
  </cols>
  <sheetData>
    <row r="1" ht="126" customHeight="1"/>
    <row r="2" ht="68.25" customHeight="1" thickBot="1">
      <c r="J2" s="43" t="s">
        <v>201</v>
      </c>
    </row>
    <row r="3" spans="2:8" ht="33" customHeight="1">
      <c r="B3" s="399" t="s">
        <v>136</v>
      </c>
      <c r="C3" s="171" t="s">
        <v>150</v>
      </c>
      <c r="D3" s="171" t="s">
        <v>30</v>
      </c>
      <c r="E3" s="171" t="s">
        <v>31</v>
      </c>
      <c r="F3" s="171" t="s">
        <v>163</v>
      </c>
      <c r="G3" s="171" t="s">
        <v>32</v>
      </c>
      <c r="H3" s="191" t="s">
        <v>33</v>
      </c>
    </row>
    <row r="4" spans="2:8" ht="24" customHeight="1" thickBot="1">
      <c r="B4" s="400"/>
      <c r="C4" s="163" t="s">
        <v>20</v>
      </c>
      <c r="D4" s="163" t="s">
        <v>20</v>
      </c>
      <c r="E4" s="163" t="s">
        <v>20</v>
      </c>
      <c r="F4" s="163" t="s">
        <v>20</v>
      </c>
      <c r="G4" s="163" t="s">
        <v>20</v>
      </c>
      <c r="H4" s="173" t="s">
        <v>20</v>
      </c>
    </row>
    <row r="5" spans="2:8" ht="15.75" customHeight="1">
      <c r="B5" s="23" t="s">
        <v>210</v>
      </c>
      <c r="C5" s="22">
        <v>855400.9950847565</v>
      </c>
      <c r="D5" s="22">
        <v>113185.33220593799</v>
      </c>
      <c r="E5" s="22">
        <v>814689.0048546258</v>
      </c>
      <c r="F5" s="22">
        <v>807919.6186355463</v>
      </c>
      <c r="G5" s="22">
        <v>26198.71044559642</v>
      </c>
      <c r="H5" s="22">
        <v>802452.1501876285</v>
      </c>
    </row>
    <row r="6" spans="2:8" ht="15.75" customHeight="1">
      <c r="B6" s="17" t="s">
        <v>52</v>
      </c>
      <c r="C6" s="18">
        <v>354412.58409262693</v>
      </c>
      <c r="D6" s="18">
        <v>33743.88132389234</v>
      </c>
      <c r="E6" s="18">
        <v>353255.89955386193</v>
      </c>
      <c r="F6" s="18">
        <v>352596.6626066992</v>
      </c>
      <c r="G6" s="18">
        <v>12901.63398235857</v>
      </c>
      <c r="H6" s="18">
        <v>351379.0633317881</v>
      </c>
    </row>
    <row r="7" spans="2:8" ht="15.75" customHeight="1">
      <c r="B7" s="17" t="s">
        <v>53</v>
      </c>
      <c r="C7" s="18">
        <v>1107.5322576153073</v>
      </c>
      <c r="D7" s="18">
        <v>758.5650452629978</v>
      </c>
      <c r="E7" s="18">
        <v>407.2907123050438</v>
      </c>
      <c r="F7" s="18">
        <v>418.0352787169027</v>
      </c>
      <c r="G7" s="18" t="s">
        <v>261</v>
      </c>
      <c r="H7" s="18">
        <v>418.0352787169027</v>
      </c>
    </row>
    <row r="8" spans="2:8" ht="15.75" customHeight="1">
      <c r="B8" s="17" t="s">
        <v>54</v>
      </c>
      <c r="C8" s="18">
        <v>1942.2897507547507</v>
      </c>
      <c r="D8" s="18">
        <v>905.4738437889117</v>
      </c>
      <c r="E8" s="18">
        <v>1602.3985276940243</v>
      </c>
      <c r="F8" s="18">
        <v>1534.6928797895455</v>
      </c>
      <c r="G8" s="18" t="s">
        <v>261</v>
      </c>
      <c r="H8" s="18">
        <v>1534.6928797895455</v>
      </c>
    </row>
    <row r="9" spans="2:8" ht="15.75" customHeight="1">
      <c r="B9" s="17" t="s">
        <v>55</v>
      </c>
      <c r="C9" s="18">
        <v>9853.987634202458</v>
      </c>
      <c r="D9" s="18">
        <v>7328.091561641031</v>
      </c>
      <c r="E9" s="18">
        <v>7818.471577792711</v>
      </c>
      <c r="F9" s="18">
        <v>9760.060178056816</v>
      </c>
      <c r="G9" s="18">
        <v>7395.440033061599</v>
      </c>
      <c r="H9" s="18">
        <v>7850.354490937758</v>
      </c>
    </row>
    <row r="10" spans="2:8" ht="15.75" customHeight="1">
      <c r="B10" s="17" t="s">
        <v>56</v>
      </c>
      <c r="C10" s="18">
        <v>3619.624448069136</v>
      </c>
      <c r="D10" s="18">
        <v>1928.302851532244</v>
      </c>
      <c r="E10" s="18">
        <v>1993.0794113832183</v>
      </c>
      <c r="F10" s="18">
        <v>2501.745075269513</v>
      </c>
      <c r="G10" s="18" t="s">
        <v>261</v>
      </c>
      <c r="H10" s="18">
        <v>2453.989587029035</v>
      </c>
    </row>
    <row r="11" spans="2:8" ht="15.75" customHeight="1">
      <c r="B11" s="17" t="s">
        <v>57</v>
      </c>
      <c r="C11" s="18">
        <v>3198.320444080541</v>
      </c>
      <c r="D11" s="18">
        <v>2215.513540122874</v>
      </c>
      <c r="E11" s="18">
        <v>2441.7551473033477</v>
      </c>
      <c r="F11" s="18">
        <v>1308.4524481957526</v>
      </c>
      <c r="G11" s="18">
        <v>56.42872171516518</v>
      </c>
      <c r="H11" s="18">
        <v>1308.4524481957526</v>
      </c>
    </row>
    <row r="12" spans="2:8" ht="15.75" customHeight="1">
      <c r="B12" s="17" t="s">
        <v>58</v>
      </c>
      <c r="C12" s="18">
        <v>15641.283555973252</v>
      </c>
      <c r="D12" s="18">
        <v>5879.997569784727</v>
      </c>
      <c r="E12" s="18">
        <v>11917.222538134292</v>
      </c>
      <c r="F12" s="18">
        <v>13749.849099200144</v>
      </c>
      <c r="G12" s="18">
        <v>103.36086171011208</v>
      </c>
      <c r="H12" s="18">
        <v>13643.042321962233</v>
      </c>
    </row>
    <row r="13" spans="2:8" ht="15.75" customHeight="1">
      <c r="B13" s="17" t="s">
        <v>59</v>
      </c>
      <c r="C13" s="18">
        <v>5851.898521305141</v>
      </c>
      <c r="D13" s="18">
        <v>2775.3119748024</v>
      </c>
      <c r="E13" s="18">
        <v>4693.800073679567</v>
      </c>
      <c r="F13" s="18">
        <v>5406.85619705374</v>
      </c>
      <c r="G13" s="18">
        <v>29.2526350805856</v>
      </c>
      <c r="H13" s="18">
        <v>5377.603561973155</v>
      </c>
    </row>
    <row r="14" spans="2:8" ht="15.75" customHeight="1">
      <c r="B14" s="17" t="s">
        <v>60</v>
      </c>
      <c r="C14" s="18">
        <v>1821.6811000119426</v>
      </c>
      <c r="D14" s="18">
        <v>1394.6371382755267</v>
      </c>
      <c r="E14" s="18">
        <v>739.1507286610366</v>
      </c>
      <c r="F14" s="18">
        <v>813.2170179119661</v>
      </c>
      <c r="G14" s="18" t="s">
        <v>261</v>
      </c>
      <c r="H14" s="18">
        <v>813.2170179119661</v>
      </c>
    </row>
    <row r="15" spans="2:8" ht="15.75" customHeight="1">
      <c r="B15" s="17" t="s">
        <v>61</v>
      </c>
      <c r="C15" s="18">
        <v>3943.190391917705</v>
      </c>
      <c r="D15" s="18">
        <v>1888.190738262743</v>
      </c>
      <c r="E15" s="18">
        <v>2770.4411943510413</v>
      </c>
      <c r="F15" s="18">
        <v>2797.5970523634037</v>
      </c>
      <c r="G15" s="18">
        <v>15.104616762191018</v>
      </c>
      <c r="H15" s="18">
        <v>2786.027207249024</v>
      </c>
    </row>
    <row r="16" spans="2:8" ht="15.75" customHeight="1">
      <c r="B16" s="17" t="s">
        <v>62</v>
      </c>
      <c r="C16" s="18">
        <v>3754.969845486616</v>
      </c>
      <c r="D16" s="18">
        <v>90.3830729603469</v>
      </c>
      <c r="E16" s="18">
        <v>3722.89800302269</v>
      </c>
      <c r="F16" s="18">
        <v>3793.9365065488514</v>
      </c>
      <c r="G16" s="18" t="s">
        <v>261</v>
      </c>
      <c r="H16" s="18">
        <v>3793.9365065488514</v>
      </c>
    </row>
    <row r="17" spans="2:8" ht="15.75" customHeight="1">
      <c r="B17" s="17" t="s">
        <v>63</v>
      </c>
      <c r="C17" s="18">
        <v>326521.9840307492</v>
      </c>
      <c r="D17" s="18">
        <v>6888.580194643272</v>
      </c>
      <c r="E17" s="18">
        <v>322808.035635136</v>
      </c>
      <c r="F17" s="18">
        <v>311821.10687045124</v>
      </c>
      <c r="G17" s="18">
        <v>1032.594678108732</v>
      </c>
      <c r="H17" s="18">
        <v>311264.5085707987</v>
      </c>
    </row>
    <row r="18" spans="2:8" ht="15.75" customHeight="1">
      <c r="B18" s="17" t="s">
        <v>64</v>
      </c>
      <c r="C18" s="18">
        <v>14028.20129648458</v>
      </c>
      <c r="D18" s="18">
        <v>6938.111789060122</v>
      </c>
      <c r="E18" s="18">
        <v>10441.934054165824</v>
      </c>
      <c r="F18" s="18">
        <v>10343.461983624615</v>
      </c>
      <c r="G18" s="18">
        <v>75.81795633994726</v>
      </c>
      <c r="H18" s="18">
        <v>10327.084689640082</v>
      </c>
    </row>
    <row r="19" spans="2:8" ht="15.75" customHeight="1">
      <c r="B19" s="17" t="s">
        <v>65</v>
      </c>
      <c r="C19" s="18">
        <v>32760.036055672204</v>
      </c>
      <c r="D19" s="18">
        <v>15641.651831087056</v>
      </c>
      <c r="E19" s="18">
        <v>21041.766217069282</v>
      </c>
      <c r="F19" s="18">
        <v>19887.610482400254</v>
      </c>
      <c r="G19" s="18">
        <v>89.19696989749418</v>
      </c>
      <c r="H19" s="18">
        <v>19625.800076491698</v>
      </c>
    </row>
    <row r="20" spans="2:8" ht="15.75" customHeight="1">
      <c r="B20" s="17" t="s">
        <v>66</v>
      </c>
      <c r="C20" s="18">
        <v>2037.7368837555555</v>
      </c>
      <c r="D20" s="18">
        <v>3.563400202754235</v>
      </c>
      <c r="E20" s="18">
        <v>2037.7368837555555</v>
      </c>
      <c r="F20" s="18">
        <v>2122.999089307543</v>
      </c>
      <c r="G20" s="18" t="s">
        <v>261</v>
      </c>
      <c r="H20" s="18">
        <v>2122.999089307543</v>
      </c>
    </row>
    <row r="21" spans="2:8" ht="15.75" customHeight="1">
      <c r="B21" s="17" t="s">
        <v>67</v>
      </c>
      <c r="C21" s="18">
        <v>18566.89227881106</v>
      </c>
      <c r="D21" s="18">
        <v>5879.048996161031</v>
      </c>
      <c r="E21" s="18">
        <v>17331.67266429435</v>
      </c>
      <c r="F21" s="18">
        <v>16396.35138224464</v>
      </c>
      <c r="G21" s="18">
        <v>234.6457833585823</v>
      </c>
      <c r="H21" s="18">
        <v>16335.566874628204</v>
      </c>
    </row>
    <row r="22" spans="2:8" ht="15.75" customHeight="1">
      <c r="B22" s="17" t="s">
        <v>68</v>
      </c>
      <c r="C22" s="18">
        <v>181.53052564677168</v>
      </c>
      <c r="D22" s="18">
        <v>105.01915431323643</v>
      </c>
      <c r="E22" s="18">
        <v>76.51137133353525</v>
      </c>
      <c r="F22" s="18">
        <v>174.22089169766332</v>
      </c>
      <c r="G22" s="18" t="s">
        <v>261</v>
      </c>
      <c r="H22" s="18">
        <v>174.22089169766332</v>
      </c>
    </row>
    <row r="23" spans="2:8" ht="15.75" customHeight="1">
      <c r="B23" s="17" t="s">
        <v>69</v>
      </c>
      <c r="C23" s="18">
        <v>7794.696465976794</v>
      </c>
      <c r="D23" s="18">
        <v>2235.4480834217043</v>
      </c>
      <c r="E23" s="18">
        <v>7794.696465976794</v>
      </c>
      <c r="F23" s="18">
        <v>6889.902849926003</v>
      </c>
      <c r="G23" s="18" t="s">
        <v>261</v>
      </c>
      <c r="H23" s="18">
        <v>6889.902849926003</v>
      </c>
    </row>
    <row r="24" spans="2:8" ht="15.75" customHeight="1">
      <c r="B24" s="17" t="s">
        <v>70</v>
      </c>
      <c r="C24" s="18">
        <v>12438.314645422653</v>
      </c>
      <c r="D24" s="18">
        <v>1750.8930148129712</v>
      </c>
      <c r="E24" s="18">
        <v>12438.314645422653</v>
      </c>
      <c r="F24" s="18">
        <v>12438.314645422653</v>
      </c>
      <c r="G24" s="18">
        <v>2939.7443755071076</v>
      </c>
      <c r="H24" s="18">
        <v>12438.314645422653</v>
      </c>
    </row>
    <row r="25" spans="2:8" ht="15.75" customHeight="1">
      <c r="B25" s="17" t="s">
        <v>71</v>
      </c>
      <c r="C25" s="18">
        <v>1397.8301354098676</v>
      </c>
      <c r="D25" s="18">
        <v>922.3219052123135</v>
      </c>
      <c r="E25" s="18">
        <v>1190.5065727357483</v>
      </c>
      <c r="F25" s="18">
        <v>1348.7303767195242</v>
      </c>
      <c r="G25" s="18">
        <v>13.562648635999722</v>
      </c>
      <c r="H25" s="18">
        <v>1348.7303767195242</v>
      </c>
    </row>
    <row r="26" spans="2:8" ht="15.75" customHeight="1">
      <c r="B26" s="17" t="s">
        <v>72</v>
      </c>
      <c r="C26" s="18">
        <v>3488.518962624301</v>
      </c>
      <c r="D26" s="18">
        <v>614.1272702389435</v>
      </c>
      <c r="E26" s="18">
        <v>2981.4683939302095</v>
      </c>
      <c r="F26" s="18">
        <v>3116.690028007987</v>
      </c>
      <c r="G26" s="18">
        <v>1040.560915383967</v>
      </c>
      <c r="H26" s="18">
        <v>2076.12911262402</v>
      </c>
    </row>
    <row r="27" spans="2:8" ht="15.75" customHeight="1">
      <c r="B27" s="17" t="s">
        <v>73</v>
      </c>
      <c r="C27" s="18">
        <v>4797.4973791154425</v>
      </c>
      <c r="D27" s="18">
        <v>2843.4354078561073</v>
      </c>
      <c r="E27" s="18">
        <v>4166.650073832965</v>
      </c>
      <c r="F27" s="18">
        <v>6405.028871915409</v>
      </c>
      <c r="G27" s="18" t="s">
        <v>261</v>
      </c>
      <c r="H27" s="18">
        <v>6405.028871915409</v>
      </c>
    </row>
    <row r="28" spans="2:8" ht="15.75" customHeight="1">
      <c r="B28" s="17" t="s">
        <v>74</v>
      </c>
      <c r="C28" s="18">
        <v>26240.394383052924</v>
      </c>
      <c r="D28" s="18">
        <v>10454.78249860188</v>
      </c>
      <c r="E28" s="18">
        <v>21017.30440877899</v>
      </c>
      <c r="F28" s="18">
        <v>22294.096824019478</v>
      </c>
      <c r="G28" s="18">
        <v>271.366267676376</v>
      </c>
      <c r="H28" s="18">
        <v>22085.44950635188</v>
      </c>
    </row>
    <row r="29" spans="2:6" ht="15.75">
      <c r="B29" s="404" t="s">
        <v>135</v>
      </c>
      <c r="C29" s="404"/>
      <c r="D29" s="404"/>
      <c r="E29" s="404"/>
      <c r="F29" s="404"/>
    </row>
    <row r="30" spans="2:6" ht="16.5">
      <c r="B30" s="7" t="s">
        <v>260</v>
      </c>
      <c r="C30" s="5"/>
      <c r="D30" s="6"/>
      <c r="E30" s="6"/>
      <c r="F30" s="6"/>
    </row>
    <row r="34" ht="15.75" customHeight="1"/>
    <row r="35" ht="15.75" customHeight="1"/>
    <row r="38" ht="15.75" customHeight="1"/>
    <row r="40" ht="15.75" customHeight="1"/>
    <row r="41" ht="15.75" customHeight="1"/>
    <row r="44" ht="15.75" customHeight="1"/>
  </sheetData>
  <mergeCells count="2">
    <mergeCell ref="B29:F29"/>
    <mergeCell ref="B3:B4"/>
  </mergeCells>
  <hyperlinks>
    <hyperlink ref="J2" location="INDICE!A1" display="ÍNDICE"/>
  </hyperlinks>
  <printOptions/>
  <pageMargins left="0.7" right="0.7" top="0.75" bottom="0.75" header="0.3" footer="0.3"/>
  <pageSetup horizontalDpi="360" verticalDpi="360" orientation="portrait"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0"/>
  <sheetViews>
    <sheetView showGridLines="0" zoomScale="130" zoomScaleNormal="130" workbookViewId="0" topLeftCell="A1">
      <selection activeCell="D13" sqref="D13"/>
    </sheetView>
  </sheetViews>
  <sheetFormatPr defaultColWidth="11.421875" defaultRowHeight="15"/>
  <cols>
    <col min="2" max="2" width="29.421875" style="0" customWidth="1"/>
    <col min="3" max="3" width="15.00390625" style="1" customWidth="1"/>
    <col min="4" max="4" width="19.57421875" style="1" customWidth="1"/>
    <col min="5" max="7" width="15.00390625" style="1" customWidth="1"/>
  </cols>
  <sheetData>
    <row r="1" ht="114" customHeight="1"/>
    <row r="2" spans="2:7" ht="54" customHeight="1" thickBot="1">
      <c r="B2" s="460"/>
      <c r="C2" s="460"/>
      <c r="D2" s="460"/>
      <c r="E2" s="460"/>
      <c r="F2" s="460"/>
      <c r="G2" s="460"/>
    </row>
    <row r="3" spans="2:9" ht="27.75" customHeight="1" thickBot="1">
      <c r="B3" s="446" t="s">
        <v>136</v>
      </c>
      <c r="C3" s="160" t="s">
        <v>164</v>
      </c>
      <c r="D3" s="165" t="s">
        <v>169</v>
      </c>
      <c r="E3" s="165" t="s">
        <v>168</v>
      </c>
      <c r="F3" s="165" t="s">
        <v>167</v>
      </c>
      <c r="G3" s="161" t="s">
        <v>166</v>
      </c>
      <c r="H3" s="4"/>
      <c r="I3" s="43" t="s">
        <v>201</v>
      </c>
    </row>
    <row r="4" spans="2:8" ht="26.25" customHeight="1" thickBot="1">
      <c r="B4" s="448"/>
      <c r="C4" s="160" t="s">
        <v>165</v>
      </c>
      <c r="D4" s="165" t="s">
        <v>165</v>
      </c>
      <c r="E4" s="165" t="s">
        <v>165</v>
      </c>
      <c r="F4" s="165" t="s">
        <v>165</v>
      </c>
      <c r="G4" s="161" t="s">
        <v>165</v>
      </c>
      <c r="H4" s="4"/>
    </row>
    <row r="5" spans="2:8" ht="15.75" customHeight="1">
      <c r="B5" s="19" t="s">
        <v>262</v>
      </c>
      <c r="C5" s="34">
        <v>216.27029631870644</v>
      </c>
      <c r="D5" s="34">
        <v>174.0368972824784</v>
      </c>
      <c r="E5" s="34">
        <v>89.05145244971877</v>
      </c>
      <c r="F5" s="34">
        <v>113.20841529707738</v>
      </c>
      <c r="G5" s="34">
        <v>281.4574206547542</v>
      </c>
      <c r="H5" s="95"/>
    </row>
    <row r="6" spans="2:8" ht="15.75" customHeight="1">
      <c r="B6" s="30" t="s">
        <v>52</v>
      </c>
      <c r="C6" s="25">
        <v>199.17435696668906</v>
      </c>
      <c r="D6" s="25">
        <v>168.8655664222011</v>
      </c>
      <c r="E6" s="25">
        <v>87.36404834186257</v>
      </c>
      <c r="F6" s="25">
        <v>103.23651680968003</v>
      </c>
      <c r="G6" s="25">
        <v>250.47734176172827</v>
      </c>
      <c r="H6" s="95"/>
    </row>
    <row r="7" spans="2:8" ht="15.75" customHeight="1">
      <c r="B7" s="17" t="s">
        <v>53</v>
      </c>
      <c r="C7" s="18">
        <v>210.77383721136817</v>
      </c>
      <c r="D7" s="18">
        <v>67.27556481891182</v>
      </c>
      <c r="E7" s="18"/>
      <c r="F7" s="18"/>
      <c r="G7" s="18">
        <v>189.91232552534163</v>
      </c>
      <c r="H7" s="95"/>
    </row>
    <row r="8" spans="2:8" ht="15.75" customHeight="1">
      <c r="B8" s="17" t="s">
        <v>54</v>
      </c>
      <c r="C8" s="18">
        <v>214.92968010767146</v>
      </c>
      <c r="D8" s="18">
        <v>71.82922223245325</v>
      </c>
      <c r="E8" s="18">
        <v>83.9938003141211</v>
      </c>
      <c r="F8" s="18">
        <v>50</v>
      </c>
      <c r="G8" s="18">
        <v>211.4413718877337</v>
      </c>
      <c r="H8" s="95"/>
    </row>
    <row r="9" spans="2:8" ht="15.75" customHeight="1">
      <c r="B9" s="17" t="s">
        <v>107</v>
      </c>
      <c r="C9" s="18">
        <v>484.2162285520986</v>
      </c>
      <c r="D9" s="18">
        <v>429.3224319462454</v>
      </c>
      <c r="E9" s="18">
        <v>289.9773544447165</v>
      </c>
      <c r="F9" s="18">
        <v>319.2094828549007</v>
      </c>
      <c r="G9" s="18">
        <v>751.5776842402305</v>
      </c>
      <c r="H9" s="95"/>
    </row>
    <row r="10" spans="2:8" ht="15.75" customHeight="1">
      <c r="B10" s="17" t="s">
        <v>108</v>
      </c>
      <c r="C10" s="18">
        <v>224.2224905555138</v>
      </c>
      <c r="D10" s="18">
        <v>106.03189983316781</v>
      </c>
      <c r="E10" s="18"/>
      <c r="F10" s="18"/>
      <c r="G10" s="18">
        <v>264.3646712435366</v>
      </c>
      <c r="H10" s="95"/>
    </row>
    <row r="11" spans="2:8" ht="15.75" customHeight="1">
      <c r="B11" s="17" t="s">
        <v>109</v>
      </c>
      <c r="C11" s="18">
        <v>272.18153621312825</v>
      </c>
      <c r="D11" s="18">
        <v>153.2987611328056</v>
      </c>
      <c r="E11" s="18">
        <v>437.7167479277711</v>
      </c>
      <c r="F11" s="18"/>
      <c r="G11" s="18">
        <v>274.3850422944692</v>
      </c>
      <c r="H11" s="95"/>
    </row>
    <row r="12" spans="2:8" ht="15.75" customHeight="1">
      <c r="B12" s="17" t="s">
        <v>110</v>
      </c>
      <c r="C12" s="18">
        <v>105.21144706734414</v>
      </c>
      <c r="D12" s="18">
        <v>54.87761954581948</v>
      </c>
      <c r="E12" s="18"/>
      <c r="F12" s="18">
        <v>94.42874169212195</v>
      </c>
      <c r="G12" s="18">
        <v>106.60943845621806</v>
      </c>
      <c r="H12" s="95"/>
    </row>
    <row r="13" spans="2:8" ht="15.75" customHeight="1">
      <c r="B13" s="17" t="s">
        <v>111</v>
      </c>
      <c r="C13" s="18">
        <v>104.85753061053748</v>
      </c>
      <c r="D13" s="18">
        <v>80.01455448858601</v>
      </c>
      <c r="E13" s="18">
        <v>57.62293547406711</v>
      </c>
      <c r="F13" s="18">
        <v>29.248233211376572</v>
      </c>
      <c r="G13" s="18">
        <v>128.45817424759255</v>
      </c>
      <c r="H13" s="95"/>
    </row>
    <row r="14" spans="2:8" ht="15.75" customHeight="1">
      <c r="B14" s="17" t="s">
        <v>60</v>
      </c>
      <c r="C14" s="18">
        <v>130.81406424259097</v>
      </c>
      <c r="D14" s="18">
        <v>73.09587393730682</v>
      </c>
      <c r="E14" s="18"/>
      <c r="F14" s="18"/>
      <c r="G14" s="18">
        <v>97.94788311708153</v>
      </c>
      <c r="H14" s="95"/>
    </row>
    <row r="15" spans="2:8" ht="15.75" customHeight="1">
      <c r="B15" s="17" t="s">
        <v>61</v>
      </c>
      <c r="C15" s="18">
        <v>153.90122489403737</v>
      </c>
      <c r="D15" s="18">
        <v>166.88409313630387</v>
      </c>
      <c r="E15" s="18">
        <v>2.0833333333333335</v>
      </c>
      <c r="F15" s="18">
        <v>0.5</v>
      </c>
      <c r="G15" s="18">
        <v>164.21570649687848</v>
      </c>
      <c r="H15" s="95"/>
    </row>
    <row r="16" spans="2:8" ht="15.75" customHeight="1">
      <c r="B16" s="17" t="s">
        <v>112</v>
      </c>
      <c r="C16" s="18">
        <v>134.87768218400743</v>
      </c>
      <c r="D16" s="18">
        <v>129.71337806430734</v>
      </c>
      <c r="E16" s="18"/>
      <c r="F16" s="18">
        <v>11.160927069298484</v>
      </c>
      <c r="G16" s="18">
        <v>177.03563160304955</v>
      </c>
      <c r="H16" s="95"/>
    </row>
    <row r="17" spans="2:8" ht="15.75" customHeight="1">
      <c r="B17" s="17" t="s">
        <v>113</v>
      </c>
      <c r="C17" s="18">
        <v>196.21508589282345</v>
      </c>
      <c r="D17" s="18">
        <v>183.55891207242078</v>
      </c>
      <c r="E17" s="18">
        <v>82.33078383573746</v>
      </c>
      <c r="F17" s="18">
        <v>96.02372603368126</v>
      </c>
      <c r="G17" s="18">
        <v>302.5068977282327</v>
      </c>
      <c r="H17" s="95"/>
    </row>
    <row r="18" spans="2:8" ht="15.75" customHeight="1">
      <c r="B18" s="17" t="s">
        <v>114</v>
      </c>
      <c r="C18" s="18">
        <v>184.65506392712345</v>
      </c>
      <c r="D18" s="18">
        <v>116.04668604943859</v>
      </c>
      <c r="E18" s="18">
        <v>89.69482872748466</v>
      </c>
      <c r="F18" s="18">
        <v>125.3596394337387</v>
      </c>
      <c r="G18" s="18">
        <v>230.36971065700212</v>
      </c>
      <c r="H18" s="95"/>
    </row>
    <row r="19" spans="2:8" ht="15.75" customHeight="1">
      <c r="B19" s="17" t="s">
        <v>115</v>
      </c>
      <c r="C19" s="18">
        <v>149.7813078502022</v>
      </c>
      <c r="D19" s="18">
        <v>95.5845873845683</v>
      </c>
      <c r="E19" s="18">
        <v>295.01304185618733</v>
      </c>
      <c r="F19" s="18">
        <v>134.19910232703543</v>
      </c>
      <c r="G19" s="18">
        <v>170.13135592523653</v>
      </c>
      <c r="H19" s="95"/>
    </row>
    <row r="20" spans="2:8" ht="15.75" customHeight="1">
      <c r="B20" s="17" t="s">
        <v>116</v>
      </c>
      <c r="C20" s="18">
        <v>86.73137936657882</v>
      </c>
      <c r="D20" s="18">
        <v>118.75777208914496</v>
      </c>
      <c r="E20" s="18">
        <v>43.664655648520686</v>
      </c>
      <c r="F20" s="18" t="e">
        <v>#VALUE!</v>
      </c>
      <c r="G20" s="18">
        <v>166.32972531619885</v>
      </c>
      <c r="H20" s="95"/>
    </row>
    <row r="21" spans="2:8" ht="15.75" customHeight="1">
      <c r="B21" s="17" t="s">
        <v>67</v>
      </c>
      <c r="C21" s="18">
        <v>707.8135328099377</v>
      </c>
      <c r="D21" s="18">
        <v>198.5030327427465</v>
      </c>
      <c r="E21" s="18">
        <v>169.9752386379721</v>
      </c>
      <c r="F21" s="18">
        <v>244.1458676649418</v>
      </c>
      <c r="G21" s="18">
        <v>692.1302008720189</v>
      </c>
      <c r="H21" s="95"/>
    </row>
    <row r="22" spans="2:8" ht="15.75" customHeight="1">
      <c r="B22" s="17" t="s">
        <v>68</v>
      </c>
      <c r="C22" s="18">
        <v>160</v>
      </c>
      <c r="D22" s="18"/>
      <c r="E22" s="18"/>
      <c r="F22" s="18"/>
      <c r="G22" s="18">
        <v>160</v>
      </c>
      <c r="H22" s="95"/>
    </row>
    <row r="23" spans="2:8" ht="15.75" customHeight="1">
      <c r="B23" s="17" t="s">
        <v>69</v>
      </c>
      <c r="C23" s="18">
        <v>290.1403291052963</v>
      </c>
      <c r="D23" s="18">
        <v>96.2154341017824</v>
      </c>
      <c r="E23" s="18">
        <v>5</v>
      </c>
      <c r="F23" s="18">
        <v>40.75943588626588</v>
      </c>
      <c r="G23" s="18">
        <v>172.12682789743823</v>
      </c>
      <c r="H23" s="95"/>
    </row>
    <row r="24" spans="2:8" ht="15.75" customHeight="1">
      <c r="B24" s="17" t="s">
        <v>70</v>
      </c>
      <c r="C24" s="18">
        <v>318.4982839474936</v>
      </c>
      <c r="D24" s="18">
        <v>157.8947368421053</v>
      </c>
      <c r="E24" s="18"/>
      <c r="F24" s="18"/>
      <c r="G24" s="18">
        <v>315.36779639981415</v>
      </c>
      <c r="H24" s="95"/>
    </row>
    <row r="25" spans="2:8" ht="15.75" customHeight="1">
      <c r="B25" s="17" t="s">
        <v>117</v>
      </c>
      <c r="C25" s="18">
        <v>416.7742734180749</v>
      </c>
      <c r="D25" s="18">
        <v>151.9845831406141</v>
      </c>
      <c r="E25" s="18">
        <v>42.655314064830506</v>
      </c>
      <c r="F25" s="18">
        <v>70.94200318181416</v>
      </c>
      <c r="G25" s="18">
        <v>402.3082480076637</v>
      </c>
      <c r="H25" s="95"/>
    </row>
    <row r="26" spans="2:8" ht="15.75" customHeight="1">
      <c r="B26" s="17" t="s">
        <v>72</v>
      </c>
      <c r="C26" s="18">
        <v>155.5274671836937</v>
      </c>
      <c r="D26" s="18">
        <v>132.45704057394602</v>
      </c>
      <c r="E26" s="18"/>
      <c r="F26" s="18">
        <v>680.3885549999999</v>
      </c>
      <c r="G26" s="18">
        <v>380.7912820998608</v>
      </c>
      <c r="H26" s="95"/>
    </row>
    <row r="27" spans="2:8" ht="15.75" customHeight="1">
      <c r="B27" s="17" t="s">
        <v>73</v>
      </c>
      <c r="C27" s="18">
        <v>166.0219944150625</v>
      </c>
      <c r="D27" s="18">
        <v>132.72259357044564</v>
      </c>
      <c r="E27" s="18"/>
      <c r="F27" s="18"/>
      <c r="G27" s="18">
        <v>169.57446850325005</v>
      </c>
      <c r="H27" s="95"/>
    </row>
    <row r="28" spans="2:8" ht="15.75" customHeight="1">
      <c r="B28" s="17" t="s">
        <v>74</v>
      </c>
      <c r="C28" s="18">
        <v>204.42733857245898</v>
      </c>
      <c r="D28" s="18">
        <v>179.19298750465404</v>
      </c>
      <c r="E28" s="18">
        <v>107.12067406059805</v>
      </c>
      <c r="F28" s="18">
        <v>55.32573793889483</v>
      </c>
      <c r="G28" s="18">
        <v>264.31109325857454</v>
      </c>
      <c r="H28" s="95"/>
    </row>
    <row r="29" spans="2:8" ht="15.75">
      <c r="B29" s="404" t="s">
        <v>135</v>
      </c>
      <c r="C29" s="404"/>
      <c r="D29" s="404"/>
      <c r="E29" s="404"/>
      <c r="F29" s="404"/>
      <c r="H29" s="4"/>
    </row>
    <row r="30" spans="2:6" ht="16.5">
      <c r="B30" s="7" t="s">
        <v>260</v>
      </c>
      <c r="C30" s="5"/>
      <c r="D30" s="6"/>
      <c r="E30" s="6"/>
      <c r="F30" s="6"/>
    </row>
  </sheetData>
  <mergeCells count="3">
    <mergeCell ref="B2:G2"/>
    <mergeCell ref="B29:F29"/>
    <mergeCell ref="B3:B4"/>
  </mergeCells>
  <hyperlinks>
    <hyperlink ref="I3" location="INDICE!A1" display="ÍNDICE"/>
  </hyperlink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J58"/>
  <sheetViews>
    <sheetView showGridLines="0" zoomScale="130" zoomScaleNormal="130" workbookViewId="0" topLeftCell="A1">
      <selection activeCell="E19" sqref="E19"/>
    </sheetView>
  </sheetViews>
  <sheetFormatPr defaultColWidth="9.140625" defaultRowHeight="15"/>
  <cols>
    <col min="1" max="1" width="10.8515625" style="46" customWidth="1"/>
    <col min="2" max="2" width="33.57421875" style="46" customWidth="1"/>
    <col min="3" max="3" width="12.140625" style="46" customWidth="1"/>
    <col min="4" max="8" width="15.8515625" style="46" customWidth="1"/>
    <col min="9" max="16384" width="9.140625" style="46" customWidth="1"/>
  </cols>
  <sheetData>
    <row r="1" ht="13.5"/>
    <row r="2" ht="13.5"/>
    <row r="3" ht="13.5"/>
    <row r="4" ht="13.5"/>
    <row r="5" spans="2:6" ht="68.25" customHeight="1">
      <c r="B5" s="45"/>
      <c r="C5" s="45"/>
      <c r="D5" s="45"/>
      <c r="E5" s="45"/>
      <c r="F5" s="45"/>
    </row>
    <row r="6" spans="2:8" ht="56.25" customHeight="1" thickBot="1">
      <c r="B6" s="423"/>
      <c r="C6" s="423"/>
      <c r="D6" s="423"/>
      <c r="E6" s="423"/>
      <c r="F6" s="423"/>
      <c r="G6" s="423"/>
      <c r="H6" s="423"/>
    </row>
    <row r="7" spans="2:10" ht="29.25" customHeight="1" thickBot="1">
      <c r="B7" s="427" t="s">
        <v>231</v>
      </c>
      <c r="C7" s="466"/>
      <c r="D7" s="461" t="s">
        <v>230</v>
      </c>
      <c r="E7" s="462"/>
      <c r="F7" s="462"/>
      <c r="G7" s="462"/>
      <c r="H7" s="463"/>
      <c r="J7" s="43" t="s">
        <v>201</v>
      </c>
    </row>
    <row r="8" spans="2:8" ht="27" customHeight="1" thickBot="1">
      <c r="B8" s="429"/>
      <c r="C8" s="467"/>
      <c r="D8" s="192" t="s">
        <v>206</v>
      </c>
      <c r="E8" s="193" t="s">
        <v>207</v>
      </c>
      <c r="F8" s="193" t="s">
        <v>216</v>
      </c>
      <c r="G8" s="193" t="s">
        <v>208</v>
      </c>
      <c r="H8" s="194" t="s">
        <v>209</v>
      </c>
    </row>
    <row r="9" spans="2:8" ht="15">
      <c r="B9" s="464" t="s">
        <v>210</v>
      </c>
      <c r="C9" s="61" t="s">
        <v>211</v>
      </c>
      <c r="D9" s="62">
        <v>329056.87007820356</v>
      </c>
      <c r="E9" s="62">
        <v>348094.9672550972</v>
      </c>
      <c r="F9" s="62">
        <v>196199.35038244072</v>
      </c>
      <c r="G9" s="62">
        <v>15859.375810700934</v>
      </c>
      <c r="H9" s="62">
        <v>16935.170769093238</v>
      </c>
    </row>
    <row r="10" spans="2:8" ht="13.5" customHeight="1">
      <c r="B10" s="465"/>
      <c r="C10" s="51" t="s">
        <v>212</v>
      </c>
      <c r="D10" s="52">
        <v>28004.53882768873</v>
      </c>
      <c r="E10" s="52">
        <v>4658.857776576646</v>
      </c>
      <c r="F10" s="52">
        <v>1464.448782035753</v>
      </c>
      <c r="G10" s="52">
        <v>443.5363723599273</v>
      </c>
      <c r="H10" s="52" t="s">
        <v>261</v>
      </c>
    </row>
    <row r="11" spans="2:8" ht="14.25">
      <c r="B11" s="422" t="s">
        <v>52</v>
      </c>
      <c r="C11" s="53" t="s">
        <v>211</v>
      </c>
      <c r="D11" s="54">
        <v>149028.75628974338</v>
      </c>
      <c r="E11" s="54">
        <v>162919.1774057298</v>
      </c>
      <c r="F11" s="54">
        <v>41230.24753322843</v>
      </c>
      <c r="G11" s="54">
        <v>436.05730096542925</v>
      </c>
      <c r="H11" s="54">
        <v>4617.07293930555</v>
      </c>
    </row>
    <row r="12" spans="2:8" ht="14.25" customHeight="1">
      <c r="B12" s="422"/>
      <c r="C12" s="53" t="s">
        <v>212</v>
      </c>
      <c r="D12" s="54" t="s">
        <v>261</v>
      </c>
      <c r="E12" s="54" t="s">
        <v>261</v>
      </c>
      <c r="F12" s="54" t="s">
        <v>261</v>
      </c>
      <c r="G12" s="54" t="s">
        <v>261</v>
      </c>
      <c r="H12" s="54" t="s">
        <v>261</v>
      </c>
    </row>
    <row r="13" spans="2:8" ht="14.25">
      <c r="B13" s="422" t="s">
        <v>53</v>
      </c>
      <c r="C13" s="53" t="s">
        <v>211</v>
      </c>
      <c r="D13" s="54">
        <v>1089.579483734683</v>
      </c>
      <c r="E13" s="54">
        <v>196.6691002567903</v>
      </c>
      <c r="F13" s="54" t="s">
        <v>261</v>
      </c>
      <c r="G13" s="54" t="s">
        <v>261</v>
      </c>
      <c r="H13" s="54" t="s">
        <v>261</v>
      </c>
    </row>
    <row r="14" spans="2:8" ht="14.25" customHeight="1">
      <c r="B14" s="422"/>
      <c r="C14" s="53" t="s">
        <v>212</v>
      </c>
      <c r="D14" s="54">
        <v>59.898529248942175</v>
      </c>
      <c r="E14" s="54">
        <v>34.02312668687382</v>
      </c>
      <c r="F14" s="54" t="s">
        <v>261</v>
      </c>
      <c r="G14" s="54" t="s">
        <v>261</v>
      </c>
      <c r="H14" s="54" t="s">
        <v>261</v>
      </c>
    </row>
    <row r="15" spans="2:8" ht="14.25">
      <c r="B15" s="422" t="s">
        <v>217</v>
      </c>
      <c r="C15" s="53" t="s">
        <v>211</v>
      </c>
      <c r="D15" s="54">
        <v>1930.7673364950986</v>
      </c>
      <c r="E15" s="54">
        <v>503.7882154466957</v>
      </c>
      <c r="F15" s="54">
        <v>21.04575301468981</v>
      </c>
      <c r="G15" s="54" t="s">
        <v>261</v>
      </c>
      <c r="H15" s="54" t="s">
        <v>261</v>
      </c>
    </row>
    <row r="16" spans="2:8" ht="14.25" customHeight="1">
      <c r="B16" s="422"/>
      <c r="C16" s="53" t="s">
        <v>212</v>
      </c>
      <c r="D16" s="54">
        <v>261.49017318525506</v>
      </c>
      <c r="E16" s="54">
        <v>4.034443157207291</v>
      </c>
      <c r="F16" s="54">
        <v>13.186595017670847</v>
      </c>
      <c r="G16" s="54" t="s">
        <v>261</v>
      </c>
      <c r="H16" s="54" t="s">
        <v>261</v>
      </c>
    </row>
    <row r="17" spans="2:8" ht="14.25">
      <c r="B17" s="422" t="s">
        <v>107</v>
      </c>
      <c r="C17" s="53" t="s">
        <v>211</v>
      </c>
      <c r="D17" s="54">
        <v>200.88535005072876</v>
      </c>
      <c r="E17" s="54">
        <v>2951.6217548278764</v>
      </c>
      <c r="F17" s="54">
        <v>447.8800000000001</v>
      </c>
      <c r="G17" s="54" t="s">
        <v>261</v>
      </c>
      <c r="H17" s="54">
        <v>6242.210283121602</v>
      </c>
    </row>
    <row r="18" spans="2:8" ht="14.25" customHeight="1">
      <c r="B18" s="422"/>
      <c r="C18" s="53" t="s">
        <v>212</v>
      </c>
      <c r="D18" s="54" t="s">
        <v>261</v>
      </c>
      <c r="E18" s="54">
        <v>24.445221323004038</v>
      </c>
      <c r="F18" s="54" t="s">
        <v>261</v>
      </c>
      <c r="G18" s="54" t="s">
        <v>261</v>
      </c>
      <c r="H18" s="54" t="s">
        <v>261</v>
      </c>
    </row>
    <row r="19" spans="2:8" ht="14.25" customHeight="1">
      <c r="B19" s="422" t="s">
        <v>108</v>
      </c>
      <c r="C19" s="53" t="s">
        <v>211</v>
      </c>
      <c r="D19" s="54">
        <v>5295.33764582887</v>
      </c>
      <c r="E19" s="54">
        <v>1035.2899895270748</v>
      </c>
      <c r="F19" s="54">
        <v>313.5185799759412</v>
      </c>
      <c r="G19" s="54" t="s">
        <v>261</v>
      </c>
      <c r="H19" s="54">
        <v>33</v>
      </c>
    </row>
    <row r="20" spans="2:8" ht="14.25" customHeight="1">
      <c r="B20" s="422"/>
      <c r="C20" s="53" t="s">
        <v>212</v>
      </c>
      <c r="D20" s="54" t="s">
        <v>261</v>
      </c>
      <c r="E20" s="54" t="s">
        <v>261</v>
      </c>
      <c r="F20" s="54" t="s">
        <v>261</v>
      </c>
      <c r="G20" s="54" t="s">
        <v>261</v>
      </c>
      <c r="H20" s="54" t="s">
        <v>261</v>
      </c>
    </row>
    <row r="21" spans="2:8" ht="14.25" customHeight="1">
      <c r="B21" s="422" t="s">
        <v>109</v>
      </c>
      <c r="C21" s="53" t="s">
        <v>211</v>
      </c>
      <c r="D21" s="54">
        <v>2859.53742712774</v>
      </c>
      <c r="E21" s="54">
        <v>1326.772998166074</v>
      </c>
      <c r="F21" s="54">
        <v>48.57312344249548</v>
      </c>
      <c r="G21" s="54" t="s">
        <v>261</v>
      </c>
      <c r="H21" s="54" t="s">
        <v>261</v>
      </c>
    </row>
    <row r="22" spans="2:8" ht="14.25" customHeight="1">
      <c r="B22" s="422"/>
      <c r="C22" s="53" t="s">
        <v>212</v>
      </c>
      <c r="D22" s="54" t="s">
        <v>261</v>
      </c>
      <c r="E22" s="54" t="s">
        <v>261</v>
      </c>
      <c r="F22" s="54" t="s">
        <v>261</v>
      </c>
      <c r="G22" s="54" t="s">
        <v>261</v>
      </c>
      <c r="H22" s="54" t="s">
        <v>261</v>
      </c>
    </row>
    <row r="23" spans="2:8" ht="14.25">
      <c r="B23" s="422" t="s">
        <v>110</v>
      </c>
      <c r="C23" s="53" t="s">
        <v>211</v>
      </c>
      <c r="D23" s="54">
        <v>12420.960060627118</v>
      </c>
      <c r="E23" s="54">
        <v>1519.7848979308496</v>
      </c>
      <c r="F23" s="54" t="s">
        <v>261</v>
      </c>
      <c r="G23" s="54" t="s">
        <v>261</v>
      </c>
      <c r="H23" s="54" t="s">
        <v>261</v>
      </c>
    </row>
    <row r="24" spans="2:8" ht="14.25" customHeight="1">
      <c r="B24" s="422"/>
      <c r="C24" s="53" t="s">
        <v>212</v>
      </c>
      <c r="D24" s="54">
        <v>8113.672873821453</v>
      </c>
      <c r="E24" s="54">
        <v>683.6139278602908</v>
      </c>
      <c r="F24" s="54" t="s">
        <v>261</v>
      </c>
      <c r="G24" s="54">
        <v>9.72403595507195</v>
      </c>
      <c r="H24" s="54" t="s">
        <v>261</v>
      </c>
    </row>
    <row r="25" spans="2:8" ht="14.25">
      <c r="B25" s="422" t="s">
        <v>218</v>
      </c>
      <c r="C25" s="53" t="s">
        <v>211</v>
      </c>
      <c r="D25" s="54">
        <v>3672.3557753807286</v>
      </c>
      <c r="E25" s="54">
        <v>1168.58802167111</v>
      </c>
      <c r="F25" s="54">
        <v>0.6032812946403925</v>
      </c>
      <c r="G25" s="54" t="s">
        <v>261</v>
      </c>
      <c r="H25" s="54" t="s">
        <v>261</v>
      </c>
    </row>
    <row r="26" spans="2:8" ht="14.25" customHeight="1">
      <c r="B26" s="422"/>
      <c r="C26" s="53" t="s">
        <v>212</v>
      </c>
      <c r="D26" s="54">
        <v>3197.930396475829</v>
      </c>
      <c r="E26" s="54">
        <v>457.25536227069244</v>
      </c>
      <c r="F26" s="54">
        <v>15.990901637965742</v>
      </c>
      <c r="G26" s="54" t="s">
        <v>261</v>
      </c>
      <c r="H26" s="54" t="s">
        <v>261</v>
      </c>
    </row>
    <row r="27" spans="2:8" ht="14.25" customHeight="1">
      <c r="B27" s="422" t="s">
        <v>60</v>
      </c>
      <c r="C27" s="53" t="s">
        <v>211</v>
      </c>
      <c r="D27" s="54">
        <v>1023.9414938353412</v>
      </c>
      <c r="E27" s="54">
        <v>6.479297582237155</v>
      </c>
      <c r="F27" s="54" t="s">
        <v>261</v>
      </c>
      <c r="G27" s="54" t="s">
        <v>261</v>
      </c>
      <c r="H27" s="54" t="s">
        <v>261</v>
      </c>
    </row>
    <row r="28" spans="2:8" ht="14.25" customHeight="1">
      <c r="B28" s="422"/>
      <c r="C28" s="53" t="s">
        <v>212</v>
      </c>
      <c r="D28" s="54">
        <v>1485.2648242866585</v>
      </c>
      <c r="E28" s="54">
        <v>141.48342950300102</v>
      </c>
      <c r="F28" s="54" t="s">
        <v>261</v>
      </c>
      <c r="G28" s="54" t="s">
        <v>261</v>
      </c>
      <c r="H28" s="54" t="s">
        <v>261</v>
      </c>
    </row>
    <row r="29" spans="2:8" ht="14.25">
      <c r="B29" s="422" t="s">
        <v>219</v>
      </c>
      <c r="C29" s="53" t="s">
        <v>211</v>
      </c>
      <c r="D29" s="54">
        <v>3325.1039416474873</v>
      </c>
      <c r="E29" s="54">
        <v>674.1885868842642</v>
      </c>
      <c r="F29" s="54" t="s">
        <v>261</v>
      </c>
      <c r="G29" s="54" t="s">
        <v>261</v>
      </c>
      <c r="H29" s="54" t="s">
        <v>261</v>
      </c>
    </row>
    <row r="30" spans="2:8" ht="14.25" customHeight="1">
      <c r="B30" s="422"/>
      <c r="C30" s="53" t="s">
        <v>212</v>
      </c>
      <c r="D30" s="54">
        <v>775.1044312650866</v>
      </c>
      <c r="E30" s="54">
        <v>318.3633079506679</v>
      </c>
      <c r="F30" s="54" t="s">
        <v>261</v>
      </c>
      <c r="G30" s="54" t="s">
        <v>261</v>
      </c>
      <c r="H30" s="54" t="s">
        <v>261</v>
      </c>
    </row>
    <row r="31" spans="2:8" ht="14.25">
      <c r="B31" s="422" t="s">
        <v>220</v>
      </c>
      <c r="C31" s="53" t="s">
        <v>211</v>
      </c>
      <c r="D31" s="54">
        <v>587.5912569650774</v>
      </c>
      <c r="E31" s="54">
        <v>2440.3599483016237</v>
      </c>
      <c r="F31" s="54">
        <v>957.5335353058133</v>
      </c>
      <c r="G31" s="54">
        <v>1211.8253534820424</v>
      </c>
      <c r="H31" s="54">
        <v>129.23512523847083</v>
      </c>
    </row>
    <row r="32" spans="2:8" ht="14.25" customHeight="1">
      <c r="B32" s="422"/>
      <c r="C32" s="53" t="s">
        <v>212</v>
      </c>
      <c r="D32" s="54">
        <v>129.5051228673074</v>
      </c>
      <c r="E32" s="54" t="s">
        <v>261</v>
      </c>
      <c r="F32" s="54">
        <v>39.86953931729815</v>
      </c>
      <c r="G32" s="54" t="s">
        <v>261</v>
      </c>
      <c r="H32" s="54" t="s">
        <v>261</v>
      </c>
    </row>
    <row r="33" spans="2:8" ht="14.25" customHeight="1">
      <c r="B33" s="422" t="s">
        <v>113</v>
      </c>
      <c r="C33" s="53" t="s">
        <v>211</v>
      </c>
      <c r="D33" s="54">
        <v>39246.30970380225</v>
      </c>
      <c r="E33" s="54">
        <v>141154.20296261422</v>
      </c>
      <c r="F33" s="54">
        <v>141521.3624936034</v>
      </c>
      <c r="G33" s="54">
        <v>12126.769024834826</v>
      </c>
      <c r="H33" s="54">
        <v>5548.556500336407</v>
      </c>
    </row>
    <row r="34" spans="2:8" ht="14.25" customHeight="1">
      <c r="B34" s="422"/>
      <c r="C34" s="53" t="s">
        <v>212</v>
      </c>
      <c r="D34" s="54">
        <v>1299.1365099213278</v>
      </c>
      <c r="E34" s="54">
        <v>1674.7403506953149</v>
      </c>
      <c r="F34" s="54">
        <v>1383.8852504612858</v>
      </c>
      <c r="G34" s="54">
        <v>317.41025026389946</v>
      </c>
      <c r="H34" s="54" t="s">
        <v>261</v>
      </c>
    </row>
    <row r="35" spans="2:8" ht="14.25">
      <c r="B35" s="422" t="s">
        <v>221</v>
      </c>
      <c r="C35" s="53" t="s">
        <v>211</v>
      </c>
      <c r="D35" s="54">
        <v>12183.510161741044</v>
      </c>
      <c r="E35" s="54">
        <v>3493.371071437185</v>
      </c>
      <c r="F35" s="54">
        <v>77.87317174561285</v>
      </c>
      <c r="G35" s="54" t="s">
        <v>261</v>
      </c>
      <c r="H35" s="54" t="s">
        <v>261</v>
      </c>
    </row>
    <row r="36" spans="2:8" ht="14.25" customHeight="1">
      <c r="B36" s="422"/>
      <c r="C36" s="53" t="s">
        <v>212</v>
      </c>
      <c r="D36" s="54">
        <v>1217.9902146152417</v>
      </c>
      <c r="E36" s="54">
        <v>192.21384398759054</v>
      </c>
      <c r="F36" s="54">
        <v>11.516495601532698</v>
      </c>
      <c r="G36" s="54" t="s">
        <v>261</v>
      </c>
      <c r="H36" s="54" t="s">
        <v>261</v>
      </c>
    </row>
    <row r="37" spans="2:8" ht="14.25">
      <c r="B37" s="422" t="s">
        <v>115</v>
      </c>
      <c r="C37" s="53" t="s">
        <v>211</v>
      </c>
      <c r="D37" s="54">
        <v>33957.02986114749</v>
      </c>
      <c r="E37" s="54">
        <v>4200.977722283359</v>
      </c>
      <c r="F37" s="54">
        <v>599.0505526187357</v>
      </c>
      <c r="G37" s="54">
        <v>1.434074549071351</v>
      </c>
      <c r="H37" s="54" t="s">
        <v>261</v>
      </c>
    </row>
    <row r="38" spans="2:8" ht="14.25" customHeight="1">
      <c r="B38" s="422"/>
      <c r="C38" s="53" t="s">
        <v>212</v>
      </c>
      <c r="D38" s="54">
        <v>8529.209501290376</v>
      </c>
      <c r="E38" s="54">
        <v>734.0140823416033</v>
      </c>
      <c r="F38" s="54" t="s">
        <v>261</v>
      </c>
      <c r="G38" s="54" t="s">
        <v>261</v>
      </c>
      <c r="H38" s="54" t="s">
        <v>261</v>
      </c>
    </row>
    <row r="39" spans="2:8" ht="14.25">
      <c r="B39" s="422" t="s">
        <v>116</v>
      </c>
      <c r="C39" s="53" t="s">
        <v>211</v>
      </c>
      <c r="D39" s="54">
        <v>2368.1559688872594</v>
      </c>
      <c r="E39" s="54">
        <v>799.1718656131485</v>
      </c>
      <c r="F39" s="54">
        <v>256.0170708124319</v>
      </c>
      <c r="G39" s="54" t="s">
        <v>261</v>
      </c>
      <c r="H39" s="54" t="s">
        <v>261</v>
      </c>
    </row>
    <row r="40" spans="2:8" ht="14.25" customHeight="1">
      <c r="B40" s="422"/>
      <c r="C40" s="53" t="s">
        <v>212</v>
      </c>
      <c r="D40" s="54">
        <v>298.4805055102926</v>
      </c>
      <c r="E40" s="54">
        <v>44.95498862539455</v>
      </c>
      <c r="F40" s="54" t="s">
        <v>261</v>
      </c>
      <c r="G40" s="54" t="s">
        <v>261</v>
      </c>
      <c r="H40" s="54" t="s">
        <v>261</v>
      </c>
    </row>
    <row r="41" spans="2:8" ht="14.25" customHeight="1">
      <c r="B41" s="422" t="s">
        <v>222</v>
      </c>
      <c r="C41" s="53" t="s">
        <v>211</v>
      </c>
      <c r="D41" s="54">
        <v>14406.689635436449</v>
      </c>
      <c r="E41" s="54">
        <v>4652.555667157922</v>
      </c>
      <c r="F41" s="54">
        <v>693.1316290384759</v>
      </c>
      <c r="G41" s="54" t="s">
        <v>261</v>
      </c>
      <c r="H41" s="54" t="s">
        <v>261</v>
      </c>
    </row>
    <row r="42" spans="2:8" ht="14.25" customHeight="1">
      <c r="B42" s="422"/>
      <c r="C42" s="53" t="s">
        <v>212</v>
      </c>
      <c r="D42" s="54">
        <v>65.7267957181582</v>
      </c>
      <c r="E42" s="54">
        <v>17.94476110272432</v>
      </c>
      <c r="F42" s="54" t="s">
        <v>261</v>
      </c>
      <c r="G42" s="54" t="s">
        <v>261</v>
      </c>
      <c r="H42" s="54" t="s">
        <v>261</v>
      </c>
    </row>
    <row r="43" spans="2:8" ht="14.25">
      <c r="B43" s="422" t="s">
        <v>223</v>
      </c>
      <c r="C43" s="53" t="s">
        <v>211</v>
      </c>
      <c r="D43" s="54">
        <v>492.4522174475717</v>
      </c>
      <c r="E43" s="54">
        <v>111.57249500355877</v>
      </c>
      <c r="F43" s="54" t="s">
        <v>261</v>
      </c>
      <c r="G43" s="54" t="s">
        <v>261</v>
      </c>
      <c r="H43" s="54" t="s">
        <v>261</v>
      </c>
    </row>
    <row r="44" spans="2:8" ht="14.25" customHeight="1">
      <c r="B44" s="422"/>
      <c r="C44" s="53" t="s">
        <v>212</v>
      </c>
      <c r="D44" s="54">
        <v>1.0821848039003341</v>
      </c>
      <c r="E44" s="54" t="s">
        <v>261</v>
      </c>
      <c r="F44" s="54" t="s">
        <v>261</v>
      </c>
      <c r="G44" s="54" t="s">
        <v>261</v>
      </c>
      <c r="H44" s="54" t="s">
        <v>261</v>
      </c>
    </row>
    <row r="45" spans="2:8" ht="14.25">
      <c r="B45" s="422" t="s">
        <v>224</v>
      </c>
      <c r="C45" s="53" t="s">
        <v>211</v>
      </c>
      <c r="D45" s="54">
        <v>4355.095917798938</v>
      </c>
      <c r="E45" s="54">
        <v>4120.024083956883</v>
      </c>
      <c r="F45" s="54">
        <v>261.73081069517804</v>
      </c>
      <c r="G45" s="54" t="s">
        <v>261</v>
      </c>
      <c r="H45" s="54" t="s">
        <v>261</v>
      </c>
    </row>
    <row r="46" spans="2:8" ht="14.25" customHeight="1">
      <c r="B46" s="422"/>
      <c r="C46" s="53" t="s">
        <v>212</v>
      </c>
      <c r="D46" s="54" t="s">
        <v>261</v>
      </c>
      <c r="E46" s="54" t="s">
        <v>261</v>
      </c>
      <c r="F46" s="54" t="s">
        <v>261</v>
      </c>
      <c r="G46" s="54" t="s">
        <v>261</v>
      </c>
      <c r="H46" s="54" t="s">
        <v>261</v>
      </c>
    </row>
    <row r="47" spans="2:8" ht="14.25">
      <c r="B47" s="422" t="s">
        <v>225</v>
      </c>
      <c r="C47" s="53" t="s">
        <v>211</v>
      </c>
      <c r="D47" s="54">
        <v>5316.82517419235</v>
      </c>
      <c r="E47" s="54">
        <v>2441.0135269121056</v>
      </c>
      <c r="F47" s="54">
        <v>5053.352425313188</v>
      </c>
      <c r="G47" s="54" t="s">
        <v>261</v>
      </c>
      <c r="H47" s="54" t="s">
        <v>261</v>
      </c>
    </row>
    <row r="48" spans="2:8" ht="14.25" customHeight="1">
      <c r="B48" s="422"/>
      <c r="C48" s="53" t="s">
        <v>212</v>
      </c>
      <c r="D48" s="54" t="s">
        <v>261</v>
      </c>
      <c r="E48" s="54" t="s">
        <v>261</v>
      </c>
      <c r="F48" s="54" t="s">
        <v>261</v>
      </c>
      <c r="G48" s="54" t="s">
        <v>261</v>
      </c>
      <c r="H48" s="54" t="s">
        <v>261</v>
      </c>
    </row>
    <row r="49" spans="2:8" ht="14.25">
      <c r="B49" s="422" t="s">
        <v>226</v>
      </c>
      <c r="C49" s="53" t="s">
        <v>211</v>
      </c>
      <c r="D49" s="54">
        <v>262.35632534460785</v>
      </c>
      <c r="E49" s="54">
        <v>794.0021584249326</v>
      </c>
      <c r="F49" s="54">
        <v>81.79066482684418</v>
      </c>
      <c r="G49" s="54">
        <v>78.68402874135816</v>
      </c>
      <c r="H49" s="54">
        <v>83.81535090965437</v>
      </c>
    </row>
    <row r="50" spans="2:8" ht="14.25" customHeight="1">
      <c r="B50" s="422"/>
      <c r="C50" s="53" t="s">
        <v>212</v>
      </c>
      <c r="D50" s="54" t="s">
        <v>261</v>
      </c>
      <c r="E50" s="54" t="s">
        <v>261</v>
      </c>
      <c r="F50" s="54" t="s">
        <v>261</v>
      </c>
      <c r="G50" s="54">
        <v>116.40208614095592</v>
      </c>
      <c r="H50" s="54" t="s">
        <v>261</v>
      </c>
    </row>
    <row r="51" spans="2:8" ht="14.25">
      <c r="B51" s="422" t="s">
        <v>227</v>
      </c>
      <c r="C51" s="53" t="s">
        <v>211</v>
      </c>
      <c r="D51" s="54">
        <v>2310.583627291966</v>
      </c>
      <c r="E51" s="54">
        <v>919.8722178817286</v>
      </c>
      <c r="F51" s="54" t="s">
        <v>261</v>
      </c>
      <c r="G51" s="54">
        <v>1040.560915383967</v>
      </c>
      <c r="H51" s="54" t="s">
        <v>261</v>
      </c>
    </row>
    <row r="52" spans="2:8" ht="14.25" customHeight="1">
      <c r="B52" s="422"/>
      <c r="C52" s="53" t="s">
        <v>212</v>
      </c>
      <c r="D52" s="54" t="s">
        <v>261</v>
      </c>
      <c r="E52" s="54" t="s">
        <v>261</v>
      </c>
      <c r="F52" s="54" t="s">
        <v>261</v>
      </c>
      <c r="G52" s="54" t="s">
        <v>261</v>
      </c>
      <c r="H52" s="54" t="s">
        <v>261</v>
      </c>
    </row>
    <row r="53" spans="2:8" ht="14.25">
      <c r="B53" s="422" t="s">
        <v>228</v>
      </c>
      <c r="C53" s="53" t="s">
        <v>211</v>
      </c>
      <c r="D53" s="54">
        <v>14398.647740798653</v>
      </c>
      <c r="E53" s="54">
        <v>900.6012961269836</v>
      </c>
      <c r="F53" s="54">
        <v>2179.804123519027</v>
      </c>
      <c r="G53" s="54" t="s">
        <v>261</v>
      </c>
      <c r="H53" s="54" t="s">
        <v>261</v>
      </c>
    </row>
    <row r="54" spans="2:8" ht="14.25" customHeight="1">
      <c r="B54" s="422"/>
      <c r="C54" s="53" t="s">
        <v>212</v>
      </c>
      <c r="D54" s="54">
        <v>1870.3477523147094</v>
      </c>
      <c r="E54" s="54">
        <v>308.3142459283961</v>
      </c>
      <c r="F54" s="54" t="s">
        <v>261</v>
      </c>
      <c r="G54" s="54" t="s">
        <v>261</v>
      </c>
      <c r="H54" s="54" t="s">
        <v>261</v>
      </c>
    </row>
    <row r="55" spans="2:8" ht="14.25">
      <c r="B55" s="422" t="s">
        <v>74</v>
      </c>
      <c r="C55" s="53" t="s">
        <v>211</v>
      </c>
      <c r="D55" s="54">
        <v>18324.397682879488</v>
      </c>
      <c r="E55" s="54">
        <v>9764.881971361177</v>
      </c>
      <c r="F55" s="54">
        <v>2455.8356340065566</v>
      </c>
      <c r="G55" s="54">
        <v>964.0451127442366</v>
      </c>
      <c r="H55" s="54">
        <v>281.28057018156113</v>
      </c>
    </row>
    <row r="56" spans="2:8" ht="14.25">
      <c r="B56" s="422"/>
      <c r="C56" s="53" t="s">
        <v>212</v>
      </c>
      <c r="D56" s="54">
        <v>699.6990123641234</v>
      </c>
      <c r="E56" s="54">
        <v>23.456685143879735</v>
      </c>
      <c r="F56" s="54" t="s">
        <v>261</v>
      </c>
      <c r="G56" s="54" t="s">
        <v>261</v>
      </c>
      <c r="H56" s="54" t="s">
        <v>261</v>
      </c>
    </row>
    <row r="57" spans="2:8" ht="14.25">
      <c r="B57" s="404" t="s">
        <v>135</v>
      </c>
      <c r="C57" s="404"/>
      <c r="D57" s="404"/>
      <c r="E57" s="404"/>
      <c r="F57" s="404"/>
      <c r="G57" s="50"/>
      <c r="H57" s="50"/>
    </row>
    <row r="58" spans="2:6" ht="16.5">
      <c r="B58" s="7" t="s">
        <v>260</v>
      </c>
      <c r="C58" s="5"/>
      <c r="D58" s="6"/>
      <c r="E58" s="6"/>
      <c r="F58" s="6"/>
    </row>
  </sheetData>
  <mergeCells count="28">
    <mergeCell ref="B41:B42"/>
    <mergeCell ref="B19:B20"/>
    <mergeCell ref="B27:B28"/>
    <mergeCell ref="B29:B30"/>
    <mergeCell ref="B55:B56"/>
    <mergeCell ref="B23:B24"/>
    <mergeCell ref="B25:B26"/>
    <mergeCell ref="B57:F57"/>
    <mergeCell ref="B7:C8"/>
    <mergeCell ref="B43:B44"/>
    <mergeCell ref="B45:B46"/>
    <mergeCell ref="B47:B48"/>
    <mergeCell ref="B49:B50"/>
    <mergeCell ref="B51:B52"/>
    <mergeCell ref="B53:B54"/>
    <mergeCell ref="B31:B32"/>
    <mergeCell ref="B33:B34"/>
    <mergeCell ref="B35:B36"/>
    <mergeCell ref="B37:B38"/>
    <mergeCell ref="B39:B40"/>
    <mergeCell ref="B15:B16"/>
    <mergeCell ref="B17:B18"/>
    <mergeCell ref="B21:B22"/>
    <mergeCell ref="B6:H6"/>
    <mergeCell ref="D7:H7"/>
    <mergeCell ref="B9:B10"/>
    <mergeCell ref="B11:B12"/>
    <mergeCell ref="B13:B14"/>
  </mergeCells>
  <hyperlinks>
    <hyperlink ref="J7" location="INDICE!A1" display="ÍNDICE"/>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115" zoomScaleNormal="115" workbookViewId="0" topLeftCell="A1">
      <selection activeCell="B18" sqref="B18"/>
    </sheetView>
  </sheetViews>
  <sheetFormatPr defaultColWidth="11.421875" defaultRowHeight="15"/>
  <cols>
    <col min="1" max="1" width="15.00390625" style="0" customWidth="1"/>
    <col min="2" max="2" width="41.8515625" style="0" customWidth="1"/>
    <col min="3" max="3" width="22.00390625" style="0" customWidth="1"/>
    <col min="4" max="4" width="22.00390625" style="1" customWidth="1"/>
    <col min="5" max="5" width="18.7109375" style="1" customWidth="1"/>
    <col min="6" max="6" width="12.421875" style="1" customWidth="1"/>
  </cols>
  <sheetData>
    <row r="1" ht="126" customHeight="1">
      <c r="B1" s="144" t="s">
        <v>473</v>
      </c>
    </row>
    <row r="2" spans="2:8" ht="45.75" customHeight="1" thickBot="1">
      <c r="B2" s="405"/>
      <c r="C2" s="405"/>
      <c r="D2" s="405"/>
      <c r="E2" s="405"/>
      <c r="F2" s="405"/>
      <c r="G2" s="43" t="s">
        <v>201</v>
      </c>
      <c r="H2" s="43"/>
    </row>
    <row r="3" spans="2:5" ht="22.5" customHeight="1" thickBot="1">
      <c r="B3" s="399" t="s">
        <v>136</v>
      </c>
      <c r="C3" s="401" t="s">
        <v>141</v>
      </c>
      <c r="D3" s="402"/>
      <c r="E3" s="403"/>
    </row>
    <row r="4" spans="1:7" ht="31.5" customHeight="1" thickBot="1">
      <c r="A4" s="67"/>
      <c r="B4" s="400"/>
      <c r="C4" s="145" t="s">
        <v>142</v>
      </c>
      <c r="D4" s="146" t="s">
        <v>144</v>
      </c>
      <c r="E4" s="146" t="s">
        <v>143</v>
      </c>
      <c r="F4" s="66"/>
      <c r="G4" s="65"/>
    </row>
    <row r="5" spans="1:7" ht="16.5" customHeight="1">
      <c r="A5" s="68"/>
      <c r="B5" s="153" t="s">
        <v>210</v>
      </c>
      <c r="C5" s="147">
        <v>298506.62875006214</v>
      </c>
      <c r="D5" s="147">
        <v>1147718.5542837298</v>
      </c>
      <c r="E5" s="148">
        <v>1446225.1830338005</v>
      </c>
      <c r="G5" s="65"/>
    </row>
    <row r="6" spans="1:7" ht="16.5" customHeight="1">
      <c r="A6" s="68"/>
      <c r="B6" s="154" t="s">
        <v>1</v>
      </c>
      <c r="C6" s="149">
        <v>488.169821286139</v>
      </c>
      <c r="D6" s="149">
        <v>6395.111132260925</v>
      </c>
      <c r="E6" s="150">
        <v>6883.28095354706</v>
      </c>
      <c r="G6" s="65"/>
    </row>
    <row r="7" spans="1:7" ht="16.5" customHeight="1">
      <c r="A7" s="68"/>
      <c r="B7" s="154" t="s">
        <v>2</v>
      </c>
      <c r="C7" s="149">
        <v>160125.09665946997</v>
      </c>
      <c r="D7" s="149">
        <v>23908.75555818723</v>
      </c>
      <c r="E7" s="150">
        <v>184033.85221765708</v>
      </c>
      <c r="G7" s="65"/>
    </row>
    <row r="8" spans="1:7" ht="16.5" customHeight="1">
      <c r="A8" s="68"/>
      <c r="B8" s="154" t="s">
        <v>3</v>
      </c>
      <c r="C8" s="149">
        <v>25342.930168443476</v>
      </c>
      <c r="D8" s="149">
        <v>584407.2871974008</v>
      </c>
      <c r="E8" s="150">
        <v>609750.2173658441</v>
      </c>
      <c r="G8" s="65"/>
    </row>
    <row r="9" spans="1:7" ht="16.5" customHeight="1">
      <c r="A9" s="68"/>
      <c r="B9" s="154" t="s">
        <v>4</v>
      </c>
      <c r="C9" s="149">
        <v>290.35674027170063</v>
      </c>
      <c r="D9" s="149">
        <v>30023.674368261563</v>
      </c>
      <c r="E9" s="150">
        <v>30314.031108533305</v>
      </c>
      <c r="G9" s="65"/>
    </row>
    <row r="10" spans="1:7" ht="16.5" customHeight="1">
      <c r="A10" s="68"/>
      <c r="B10" s="154" t="s">
        <v>5</v>
      </c>
      <c r="C10" s="149">
        <v>49664.612675317825</v>
      </c>
      <c r="D10" s="149">
        <v>29914.94618997341</v>
      </c>
      <c r="E10" s="150">
        <v>79579.55886529127</v>
      </c>
      <c r="G10" s="65"/>
    </row>
    <row r="11" spans="1:7" ht="21" customHeight="1">
      <c r="A11" s="68"/>
      <c r="B11" s="154" t="s">
        <v>6</v>
      </c>
      <c r="C11" s="149">
        <v>82.07736731236704</v>
      </c>
      <c r="D11" s="149">
        <v>20863.074876998995</v>
      </c>
      <c r="E11" s="150">
        <v>20945.152244311375</v>
      </c>
      <c r="G11" s="65"/>
    </row>
    <row r="12" spans="1:7" ht="16.5" customHeight="1">
      <c r="A12" s="68"/>
      <c r="B12" s="154" t="s">
        <v>7</v>
      </c>
      <c r="C12" s="149">
        <v>612.1178710932543</v>
      </c>
      <c r="D12" s="149">
        <v>5755.588226218347</v>
      </c>
      <c r="E12" s="150">
        <v>6367.7060973115995</v>
      </c>
      <c r="G12" s="65"/>
    </row>
    <row r="13" spans="1:7" ht="16.5" customHeight="1">
      <c r="A13" s="68"/>
      <c r="B13" s="154" t="s">
        <v>8</v>
      </c>
      <c r="C13" s="149">
        <v>4798.914095114057</v>
      </c>
      <c r="D13" s="149">
        <v>15067.589077372477</v>
      </c>
      <c r="E13" s="150">
        <v>19866.503172486537</v>
      </c>
      <c r="G13" s="65"/>
    </row>
    <row r="14" spans="1:7" ht="16.5" customHeight="1">
      <c r="A14" s="68"/>
      <c r="B14" s="154" t="s">
        <v>9</v>
      </c>
      <c r="C14" s="149">
        <v>337.83495062742236</v>
      </c>
      <c r="D14" s="149">
        <v>14075.906752606681</v>
      </c>
      <c r="E14" s="150">
        <v>14413.741703234113</v>
      </c>
      <c r="G14" s="65"/>
    </row>
    <row r="15" spans="1:7" ht="16.5" customHeight="1">
      <c r="A15" s="68"/>
      <c r="B15" s="154" t="s">
        <v>10</v>
      </c>
      <c r="C15" s="149">
        <v>201.21617985169266</v>
      </c>
      <c r="D15" s="149">
        <v>15418.589682048821</v>
      </c>
      <c r="E15" s="150">
        <v>15619.805861900526</v>
      </c>
      <c r="G15" s="65"/>
    </row>
    <row r="16" spans="1:7" ht="16.5" customHeight="1">
      <c r="A16" s="68"/>
      <c r="B16" s="154" t="s">
        <v>11</v>
      </c>
      <c r="C16" s="149">
        <v>88.30698915210695</v>
      </c>
      <c r="D16" s="149">
        <v>8988.957907786575</v>
      </c>
      <c r="E16" s="150">
        <v>9077.264896938686</v>
      </c>
      <c r="G16" s="65"/>
    </row>
    <row r="17" spans="1:7" ht="16.5" customHeight="1">
      <c r="A17" s="68"/>
      <c r="B17" s="154" t="s">
        <v>12</v>
      </c>
      <c r="C17" s="149">
        <v>44542.5947333413</v>
      </c>
      <c r="D17" s="149">
        <v>149876.37791885514</v>
      </c>
      <c r="E17" s="150">
        <v>194418.9726521961</v>
      </c>
      <c r="G17" s="65"/>
    </row>
    <row r="18" spans="1:7" ht="16.5" customHeight="1">
      <c r="A18" s="68"/>
      <c r="B18" s="154" t="s">
        <v>13</v>
      </c>
      <c r="C18" s="149">
        <v>520.2658896921382</v>
      </c>
      <c r="D18" s="149">
        <v>11458.115949170062</v>
      </c>
      <c r="E18" s="150">
        <v>11978.381838862202</v>
      </c>
      <c r="G18" s="65"/>
    </row>
    <row r="19" spans="1:7" ht="16.5" customHeight="1">
      <c r="A19" s="68"/>
      <c r="B19" s="154" t="s">
        <v>14</v>
      </c>
      <c r="C19" s="149">
        <v>3957.8101474374444</v>
      </c>
      <c r="D19" s="149">
        <v>3252.5798697957075</v>
      </c>
      <c r="E19" s="150">
        <v>7210.390017233153</v>
      </c>
      <c r="G19" s="65"/>
    </row>
    <row r="20" spans="1:7" ht="16.5" customHeight="1">
      <c r="A20" s="68"/>
      <c r="B20" s="154" t="s">
        <v>15</v>
      </c>
      <c r="C20" s="149">
        <v>4236.455122088718</v>
      </c>
      <c r="D20" s="149">
        <v>148417.45906556453</v>
      </c>
      <c r="E20" s="150">
        <v>152653.91418765276</v>
      </c>
      <c r="G20" s="65"/>
    </row>
    <row r="21" spans="1:7" ht="16.5" customHeight="1">
      <c r="A21" s="68"/>
      <c r="B21" s="154" t="s">
        <v>16</v>
      </c>
      <c r="C21" s="149">
        <v>9.296198417123943</v>
      </c>
      <c r="D21" s="149">
        <v>1180.6995937319841</v>
      </c>
      <c r="E21" s="150">
        <v>1189.9957921491086</v>
      </c>
      <c r="G21" s="65"/>
    </row>
    <row r="22" spans="1:7" ht="16.5" customHeight="1" thickBot="1">
      <c r="A22" s="68"/>
      <c r="B22" s="155" t="s">
        <v>17</v>
      </c>
      <c r="C22" s="151">
        <v>3208.5731411457123</v>
      </c>
      <c r="D22" s="151">
        <v>78713.84091748548</v>
      </c>
      <c r="E22" s="152">
        <v>81922.41405863152</v>
      </c>
      <c r="G22" s="65"/>
    </row>
    <row r="23" spans="1:7" ht="15.75">
      <c r="A23" s="65"/>
      <c r="B23" s="404" t="s">
        <v>135</v>
      </c>
      <c r="C23" s="404"/>
      <c r="D23" s="404"/>
      <c r="E23" s="404"/>
      <c r="F23" s="404"/>
      <c r="G23" s="65"/>
    </row>
    <row r="24" spans="2:6" ht="16.5">
      <c r="B24" s="7" t="s">
        <v>260</v>
      </c>
      <c r="C24" s="5"/>
      <c r="D24" s="6"/>
      <c r="E24" s="6"/>
      <c r="F24" s="6"/>
    </row>
    <row r="25" ht="15" customHeight="1"/>
  </sheetData>
  <mergeCells count="4">
    <mergeCell ref="B3:B4"/>
    <mergeCell ref="C3:E3"/>
    <mergeCell ref="B23:F23"/>
    <mergeCell ref="B2:F2"/>
  </mergeCells>
  <hyperlinks>
    <hyperlink ref="G2" location="INDICE!A1" display="ÍNDICE"/>
  </hyperlink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Q39"/>
  <sheetViews>
    <sheetView showGridLines="0" zoomScale="130" zoomScaleNormal="130" workbookViewId="0" topLeftCell="A1">
      <selection activeCell="H16" sqref="H16"/>
    </sheetView>
  </sheetViews>
  <sheetFormatPr defaultColWidth="11.421875" defaultRowHeight="15"/>
  <cols>
    <col min="2" max="2" width="34.00390625" style="0" customWidth="1"/>
    <col min="3" max="4" width="19.7109375" style="0" customWidth="1"/>
    <col min="5" max="5" width="17.8515625" style="0" customWidth="1"/>
    <col min="6" max="6" width="20.8515625" style="0" customWidth="1"/>
  </cols>
  <sheetData>
    <row r="1" ht="104.25" customHeight="1"/>
    <row r="3" ht="59.25" customHeight="1" thickBot="1"/>
    <row r="4" spans="2:8" ht="15" customHeight="1" thickBot="1">
      <c r="B4" s="409" t="s">
        <v>81</v>
      </c>
      <c r="C4" s="468" t="s">
        <v>118</v>
      </c>
      <c r="D4" s="469"/>
      <c r="E4" s="470"/>
      <c r="F4" s="409" t="s">
        <v>18</v>
      </c>
      <c r="H4" s="43" t="s">
        <v>201</v>
      </c>
    </row>
    <row r="5" spans="2:6" ht="15.75" customHeight="1" thickBot="1">
      <c r="B5" s="410"/>
      <c r="C5" s="158" t="s">
        <v>146</v>
      </c>
      <c r="D5" s="159" t="s">
        <v>147</v>
      </c>
      <c r="E5" s="166" t="s">
        <v>170</v>
      </c>
      <c r="F5" s="411"/>
    </row>
    <row r="6" spans="2:17" ht="25.5" customHeight="1" thickBot="1">
      <c r="B6" s="411"/>
      <c r="C6" s="179" t="s">
        <v>20</v>
      </c>
      <c r="D6" s="179" t="s">
        <v>20</v>
      </c>
      <c r="E6" s="179" t="s">
        <v>20</v>
      </c>
      <c r="F6" s="179" t="s">
        <v>20</v>
      </c>
      <c r="H6" s="348"/>
      <c r="I6" s="348"/>
      <c r="J6" s="348"/>
      <c r="K6" s="348"/>
      <c r="L6" s="348"/>
      <c r="M6" s="348"/>
      <c r="N6" s="348"/>
      <c r="O6" s="348"/>
      <c r="P6" s="348"/>
      <c r="Q6" s="348"/>
    </row>
    <row r="7" spans="2:17" ht="18" customHeight="1">
      <c r="B7" s="23" t="s">
        <v>210</v>
      </c>
      <c r="C7" s="32">
        <v>7427.4155769296585</v>
      </c>
      <c r="D7" s="32">
        <v>60.878491301588234</v>
      </c>
      <c r="E7" s="32">
        <v>7488.294068231257</v>
      </c>
      <c r="F7" s="32">
        <v>7391.722269474975</v>
      </c>
      <c r="H7" s="348"/>
      <c r="I7" s="348"/>
      <c r="J7" s="348"/>
      <c r="K7" s="348"/>
      <c r="L7" s="348"/>
      <c r="M7" s="348"/>
      <c r="N7" s="348"/>
      <c r="O7" s="348"/>
      <c r="P7" s="348"/>
      <c r="Q7" s="348"/>
    </row>
    <row r="8" spans="2:17" ht="18" customHeight="1">
      <c r="B8" s="17" t="s">
        <v>82</v>
      </c>
      <c r="C8" s="33">
        <v>4.5</v>
      </c>
      <c r="D8" s="33"/>
      <c r="E8" s="33">
        <v>4.5</v>
      </c>
      <c r="F8" s="33">
        <v>4.5</v>
      </c>
      <c r="H8" s="348"/>
      <c r="I8" s="348"/>
      <c r="J8" s="348"/>
      <c r="K8" s="348"/>
      <c r="L8" s="348"/>
      <c r="M8" s="348"/>
      <c r="N8" s="348"/>
      <c r="O8" s="348"/>
      <c r="P8" s="348"/>
      <c r="Q8" s="348"/>
    </row>
    <row r="9" spans="2:17" ht="18" customHeight="1">
      <c r="B9" s="17" t="s">
        <v>83</v>
      </c>
      <c r="C9" s="33"/>
      <c r="D9" s="33"/>
      <c r="E9" s="33"/>
      <c r="F9" s="33"/>
      <c r="H9" s="348"/>
      <c r="I9" s="348"/>
      <c r="J9" s="348"/>
      <c r="K9" s="348"/>
      <c r="L9" s="348"/>
      <c r="M9" s="348"/>
      <c r="N9" s="348"/>
      <c r="O9" s="348"/>
      <c r="P9" s="348"/>
      <c r="Q9" s="348"/>
    </row>
    <row r="10" spans="2:17" ht="18" customHeight="1">
      <c r="B10" s="17" t="s">
        <v>84</v>
      </c>
      <c r="C10" s="33">
        <v>10.8</v>
      </c>
      <c r="D10" s="33"/>
      <c r="E10" s="33">
        <v>10.8</v>
      </c>
      <c r="F10" s="33">
        <v>10.8</v>
      </c>
      <c r="H10" s="348"/>
      <c r="I10" s="348"/>
      <c r="J10" s="348"/>
      <c r="K10" s="348"/>
      <c r="L10" s="348"/>
      <c r="M10" s="348"/>
      <c r="N10" s="348"/>
      <c r="O10" s="348"/>
      <c r="P10" s="348"/>
      <c r="Q10" s="348"/>
    </row>
    <row r="11" spans="2:17" ht="18" customHeight="1">
      <c r="B11" s="17" t="s">
        <v>85</v>
      </c>
      <c r="C11" s="33">
        <v>118.55768803231412</v>
      </c>
      <c r="D11" s="33"/>
      <c r="E11" s="33">
        <v>118.55768803231412</v>
      </c>
      <c r="F11" s="33">
        <v>118.55768803231412</v>
      </c>
      <c r="H11" s="348"/>
      <c r="I11" s="348"/>
      <c r="J11" s="348"/>
      <c r="K11" s="348"/>
      <c r="L11" s="348"/>
      <c r="M11" s="348"/>
      <c r="N11" s="348"/>
      <c r="O11" s="348"/>
      <c r="P11" s="348"/>
      <c r="Q11" s="348"/>
    </row>
    <row r="12" spans="2:17" ht="18" customHeight="1">
      <c r="B12" s="17" t="s">
        <v>86</v>
      </c>
      <c r="C12" s="33">
        <v>1099.8868860725916</v>
      </c>
      <c r="D12" s="33"/>
      <c r="E12" s="33">
        <v>1099.8868860725916</v>
      </c>
      <c r="F12" s="33">
        <v>1097.1268860725936</v>
      </c>
      <c r="H12" s="348"/>
      <c r="I12" s="348"/>
      <c r="J12" s="348"/>
      <c r="K12" s="348"/>
      <c r="L12" s="348"/>
      <c r="M12" s="348"/>
      <c r="N12" s="348"/>
      <c r="O12" s="348"/>
      <c r="P12" s="348"/>
      <c r="Q12" s="348"/>
    </row>
    <row r="13" spans="2:17" ht="18" customHeight="1">
      <c r="B13" s="17" t="s">
        <v>87</v>
      </c>
      <c r="C13" s="33">
        <v>10.309697161312918</v>
      </c>
      <c r="D13" s="33"/>
      <c r="E13" s="33">
        <v>10.309697161312918</v>
      </c>
      <c r="F13" s="33">
        <v>10.309697161312918</v>
      </c>
      <c r="H13" s="348"/>
      <c r="I13" s="348"/>
      <c r="J13" s="348"/>
      <c r="K13" s="348"/>
      <c r="L13" s="348"/>
      <c r="M13" s="348"/>
      <c r="N13" s="348"/>
      <c r="O13" s="348"/>
      <c r="P13" s="348"/>
      <c r="Q13" s="348"/>
    </row>
    <row r="14" spans="2:17" ht="18" customHeight="1">
      <c r="B14" s="17" t="s">
        <v>88</v>
      </c>
      <c r="C14" s="33"/>
      <c r="D14" s="33"/>
      <c r="E14" s="33"/>
      <c r="F14" s="33"/>
      <c r="H14" s="348"/>
      <c r="I14" s="348"/>
      <c r="J14" s="348"/>
      <c r="K14" s="348"/>
      <c r="L14" s="348"/>
      <c r="M14" s="348"/>
      <c r="N14" s="348"/>
      <c r="O14" s="348"/>
      <c r="P14" s="348"/>
      <c r="Q14" s="348"/>
    </row>
    <row r="15" spans="2:17" ht="18" customHeight="1">
      <c r="B15" s="17" t="s">
        <v>89</v>
      </c>
      <c r="C15" s="33"/>
      <c r="D15" s="33"/>
      <c r="E15" s="33"/>
      <c r="F15" s="33"/>
      <c r="H15" s="348"/>
      <c r="I15" s="348"/>
      <c r="J15" s="348"/>
      <c r="K15" s="348"/>
      <c r="L15" s="348"/>
      <c r="M15" s="348"/>
      <c r="N15" s="348"/>
      <c r="O15" s="348"/>
      <c r="P15" s="348"/>
      <c r="Q15" s="348"/>
    </row>
    <row r="16" spans="2:17" ht="18" customHeight="1">
      <c r="B16" s="17" t="s">
        <v>90</v>
      </c>
      <c r="C16" s="33"/>
      <c r="D16" s="33"/>
      <c r="E16" s="33"/>
      <c r="F16" s="33"/>
      <c r="H16" s="348"/>
      <c r="I16" s="348"/>
      <c r="J16" s="348"/>
      <c r="K16" s="348"/>
      <c r="L16" s="348"/>
      <c r="M16" s="348"/>
      <c r="N16" s="348"/>
      <c r="O16" s="348"/>
      <c r="P16" s="348"/>
      <c r="Q16" s="348"/>
    </row>
    <row r="17" spans="2:17" ht="18" customHeight="1">
      <c r="B17" s="17" t="s">
        <v>91</v>
      </c>
      <c r="C17" s="33">
        <v>311.7379629869754</v>
      </c>
      <c r="D17" s="33">
        <v>47.36511851405027</v>
      </c>
      <c r="E17" s="33">
        <v>359.1030815010257</v>
      </c>
      <c r="F17" s="33">
        <v>311.7379629869754</v>
      </c>
      <c r="H17" s="348"/>
      <c r="I17" s="348"/>
      <c r="J17" s="348"/>
      <c r="K17" s="348"/>
      <c r="L17" s="348"/>
      <c r="M17" s="348"/>
      <c r="N17" s="348"/>
      <c r="O17" s="348"/>
      <c r="P17" s="348"/>
      <c r="Q17" s="348"/>
    </row>
    <row r="18" spans="2:17" ht="18" customHeight="1">
      <c r="B18" s="17" t="s">
        <v>92</v>
      </c>
      <c r="C18" s="33"/>
      <c r="D18" s="33"/>
      <c r="E18" s="33"/>
      <c r="F18" s="33"/>
      <c r="H18" s="348"/>
      <c r="I18" s="348"/>
      <c r="J18" s="348"/>
      <c r="K18" s="348"/>
      <c r="L18" s="348"/>
      <c r="M18" s="348"/>
      <c r="N18" s="348"/>
      <c r="O18" s="348"/>
      <c r="P18" s="348"/>
      <c r="Q18" s="348"/>
    </row>
    <row r="19" spans="2:17" ht="18" customHeight="1">
      <c r="B19" s="17" t="s">
        <v>93</v>
      </c>
      <c r="C19" s="33"/>
      <c r="D19" s="33"/>
      <c r="E19" s="33"/>
      <c r="F19" s="33"/>
      <c r="H19" s="348"/>
      <c r="I19" s="348"/>
      <c r="J19" s="348"/>
      <c r="K19" s="348"/>
      <c r="L19" s="348"/>
      <c r="M19" s="348"/>
      <c r="N19" s="348"/>
      <c r="O19" s="348"/>
      <c r="P19" s="348"/>
      <c r="Q19" s="348"/>
    </row>
    <row r="20" spans="2:17" ht="18" customHeight="1">
      <c r="B20" s="17" t="s">
        <v>94</v>
      </c>
      <c r="C20" s="33"/>
      <c r="D20" s="33"/>
      <c r="E20" s="33"/>
      <c r="F20" s="33"/>
      <c r="H20" s="348"/>
      <c r="I20" s="348"/>
      <c r="J20" s="348"/>
      <c r="K20" s="348"/>
      <c r="L20" s="348"/>
      <c r="M20" s="348"/>
      <c r="N20" s="348"/>
      <c r="O20" s="348"/>
      <c r="P20" s="348"/>
      <c r="Q20" s="348"/>
    </row>
    <row r="21" spans="2:17" ht="18" customHeight="1">
      <c r="B21" s="17" t="s">
        <v>95</v>
      </c>
      <c r="C21" s="33"/>
      <c r="D21" s="33"/>
      <c r="E21" s="33"/>
      <c r="F21" s="33"/>
      <c r="H21" s="348"/>
      <c r="I21" s="348"/>
      <c r="J21" s="348"/>
      <c r="K21" s="348"/>
      <c r="L21" s="348"/>
      <c r="M21" s="348"/>
      <c r="N21" s="348"/>
      <c r="O21" s="348"/>
      <c r="P21" s="348"/>
      <c r="Q21" s="348"/>
    </row>
    <row r="22" spans="2:17" ht="18" customHeight="1">
      <c r="B22" s="17" t="s">
        <v>96</v>
      </c>
      <c r="C22" s="33"/>
      <c r="D22" s="33"/>
      <c r="E22" s="33"/>
      <c r="F22" s="33"/>
      <c r="H22" s="348"/>
      <c r="I22" s="348"/>
      <c r="J22" s="348"/>
      <c r="K22" s="348"/>
      <c r="L22" s="348"/>
      <c r="M22" s="348"/>
      <c r="N22" s="348"/>
      <c r="O22" s="348"/>
      <c r="P22" s="348"/>
      <c r="Q22" s="348"/>
    </row>
    <row r="23" spans="2:17" ht="18" customHeight="1">
      <c r="B23" s="17" t="s">
        <v>97</v>
      </c>
      <c r="C23" s="33"/>
      <c r="D23" s="33"/>
      <c r="E23" s="33"/>
      <c r="F23" s="33"/>
      <c r="H23" s="348"/>
      <c r="I23" s="348"/>
      <c r="J23" s="348"/>
      <c r="K23" s="348"/>
      <c r="L23" s="348"/>
      <c r="M23" s="348"/>
      <c r="N23" s="348"/>
      <c r="O23" s="348"/>
      <c r="P23" s="348"/>
      <c r="Q23" s="348"/>
    </row>
    <row r="24" spans="2:17" ht="18" customHeight="1">
      <c r="B24" s="17" t="s">
        <v>98</v>
      </c>
      <c r="C24" s="33">
        <v>5827.9820152311195</v>
      </c>
      <c r="D24" s="33">
        <v>7.458822217785288</v>
      </c>
      <c r="E24" s="33">
        <v>5835.440837448911</v>
      </c>
      <c r="F24" s="33">
        <v>5795.048707776444</v>
      </c>
      <c r="H24" s="348"/>
      <c r="I24" s="348"/>
      <c r="J24" s="348"/>
      <c r="K24" s="348"/>
      <c r="L24" s="348"/>
      <c r="M24" s="348"/>
      <c r="N24" s="348"/>
      <c r="O24" s="348"/>
      <c r="P24" s="348"/>
      <c r="Q24" s="348"/>
    </row>
    <row r="25" spans="2:17" ht="18" customHeight="1">
      <c r="B25" s="17" t="s">
        <v>99</v>
      </c>
      <c r="C25" s="33">
        <v>43.64132744534759</v>
      </c>
      <c r="D25" s="33">
        <v>6.054550569752694</v>
      </c>
      <c r="E25" s="33">
        <v>49.695878015100284</v>
      </c>
      <c r="F25" s="33">
        <v>43.64132744534759</v>
      </c>
      <c r="H25" s="348"/>
      <c r="I25" s="348"/>
      <c r="J25" s="348"/>
      <c r="K25" s="348"/>
      <c r="L25" s="348"/>
      <c r="M25" s="348"/>
      <c r="N25" s="348"/>
      <c r="O25" s="348"/>
      <c r="P25" s="348"/>
      <c r="Q25" s="348"/>
    </row>
    <row r="26" spans="2:17" ht="18" customHeight="1">
      <c r="B26" s="17" t="s">
        <v>100</v>
      </c>
      <c r="C26" s="33"/>
      <c r="D26" s="33"/>
      <c r="E26" s="33"/>
      <c r="F26" s="33"/>
      <c r="H26" s="348"/>
      <c r="I26" s="348"/>
      <c r="J26" s="348"/>
      <c r="K26" s="348"/>
      <c r="L26" s="348"/>
      <c r="M26" s="348"/>
      <c r="N26" s="348"/>
      <c r="O26" s="348"/>
      <c r="P26" s="348"/>
      <c r="Q26" s="348"/>
    </row>
    <row r="27" spans="2:17" ht="18" customHeight="1">
      <c r="B27" s="17" t="s">
        <v>101</v>
      </c>
      <c r="C27" s="33"/>
      <c r="D27" s="33"/>
      <c r="E27" s="33"/>
      <c r="F27" s="33"/>
      <c r="H27" s="348"/>
      <c r="I27" s="348"/>
      <c r="J27" s="348"/>
      <c r="K27" s="348"/>
      <c r="L27" s="348"/>
      <c r="M27" s="348"/>
      <c r="N27" s="348"/>
      <c r="O27" s="348"/>
      <c r="P27" s="348"/>
      <c r="Q27" s="348"/>
    </row>
    <row r="28" spans="2:17" ht="18" customHeight="1">
      <c r="B28" s="17" t="s">
        <v>102</v>
      </c>
      <c r="C28" s="33"/>
      <c r="D28" s="33"/>
      <c r="E28" s="33"/>
      <c r="F28" s="33"/>
      <c r="H28" s="348"/>
      <c r="I28" s="348"/>
      <c r="J28" s="348"/>
      <c r="K28" s="348"/>
      <c r="L28" s="348"/>
      <c r="M28" s="348"/>
      <c r="N28" s="348"/>
      <c r="O28" s="348"/>
      <c r="P28" s="348"/>
      <c r="Q28" s="348"/>
    </row>
    <row r="29" spans="2:17" ht="18" customHeight="1">
      <c r="B29" s="17" t="s">
        <v>103</v>
      </c>
      <c r="C29" s="33"/>
      <c r="D29" s="33"/>
      <c r="E29" s="33"/>
      <c r="F29" s="33"/>
      <c r="H29" s="348"/>
      <c r="I29" s="348"/>
      <c r="J29" s="348"/>
      <c r="K29" s="348"/>
      <c r="L29" s="348"/>
      <c r="M29" s="348"/>
      <c r="N29" s="348"/>
      <c r="O29" s="348"/>
      <c r="P29" s="348"/>
      <c r="Q29" s="348"/>
    </row>
    <row r="30" spans="2:17" ht="18" customHeight="1">
      <c r="B30" s="17" t="s">
        <v>104</v>
      </c>
      <c r="C30" s="33"/>
      <c r="D30" s="33"/>
      <c r="E30" s="33"/>
      <c r="F30" s="33"/>
      <c r="H30" s="348"/>
      <c r="I30" s="348"/>
      <c r="J30" s="348"/>
      <c r="K30" s="348"/>
      <c r="L30" s="348"/>
      <c r="M30" s="348"/>
      <c r="N30" s="348"/>
      <c r="O30" s="348"/>
      <c r="P30" s="348"/>
      <c r="Q30" s="348"/>
    </row>
    <row r="31" spans="2:17" ht="18" customHeight="1">
      <c r="B31" s="17" t="s">
        <v>265</v>
      </c>
      <c r="C31" s="33"/>
      <c r="D31" s="33"/>
      <c r="E31" s="33"/>
      <c r="F31" s="33"/>
      <c r="H31" s="348"/>
      <c r="I31" s="348"/>
      <c r="J31" s="348"/>
      <c r="K31" s="348"/>
      <c r="L31" s="348"/>
      <c r="M31" s="348"/>
      <c r="N31" s="348"/>
      <c r="O31" s="348"/>
      <c r="P31" s="348"/>
      <c r="Q31" s="348"/>
    </row>
    <row r="32" spans="2:17" ht="18" customHeight="1">
      <c r="B32" s="404" t="s">
        <v>135</v>
      </c>
      <c r="C32" s="404"/>
      <c r="D32" s="404"/>
      <c r="E32" s="404"/>
      <c r="F32" s="404"/>
      <c r="H32" s="348"/>
      <c r="I32" s="348"/>
      <c r="J32" s="348"/>
      <c r="K32" s="348"/>
      <c r="L32" s="348"/>
      <c r="M32" s="348"/>
      <c r="N32" s="348"/>
      <c r="O32" s="348"/>
      <c r="P32" s="348"/>
      <c r="Q32" s="348"/>
    </row>
    <row r="33" spans="2:17" ht="13.5" customHeight="1">
      <c r="B33" s="7" t="s">
        <v>260</v>
      </c>
      <c r="C33" s="5"/>
      <c r="D33" s="6"/>
      <c r="E33" s="6"/>
      <c r="F33" s="6"/>
      <c r="H33" s="348"/>
      <c r="I33" s="348"/>
      <c r="J33" s="348"/>
      <c r="K33" s="348"/>
      <c r="L33" s="348"/>
      <c r="M33" s="348"/>
      <c r="N33" s="348"/>
      <c r="O33" s="348"/>
      <c r="P33" s="348"/>
      <c r="Q33" s="348"/>
    </row>
    <row r="34" spans="8:17" ht="48" customHeight="1">
      <c r="H34" s="348"/>
      <c r="I34" s="348"/>
      <c r="J34" s="348"/>
      <c r="K34" s="348"/>
      <c r="L34" s="348"/>
      <c r="M34" s="348"/>
      <c r="N34" s="348"/>
      <c r="O34" s="348"/>
      <c r="P34" s="348"/>
      <c r="Q34" s="348"/>
    </row>
    <row r="35" spans="8:17" ht="24" customHeight="1">
      <c r="H35" s="348"/>
      <c r="I35" s="348"/>
      <c r="J35" s="348"/>
      <c r="K35" s="348"/>
      <c r="L35" s="348"/>
      <c r="M35" s="348"/>
      <c r="N35" s="348"/>
      <c r="O35" s="348"/>
      <c r="P35" s="348"/>
      <c r="Q35" s="348"/>
    </row>
    <row r="36" spans="8:17" ht="24" customHeight="1">
      <c r="H36" s="348"/>
      <c r="I36" s="348"/>
      <c r="J36" s="348"/>
      <c r="K36" s="348"/>
      <c r="L36" s="348"/>
      <c r="M36" s="348"/>
      <c r="N36" s="348"/>
      <c r="O36" s="348"/>
      <c r="P36" s="348"/>
      <c r="Q36" s="348"/>
    </row>
    <row r="37" spans="8:17" ht="15" customHeight="1">
      <c r="H37" s="348"/>
      <c r="I37" s="348"/>
      <c r="J37" s="348"/>
      <c r="K37" s="348"/>
      <c r="L37" s="348"/>
      <c r="M37" s="348"/>
      <c r="N37" s="348"/>
      <c r="O37" s="348"/>
      <c r="P37" s="348"/>
      <c r="Q37" s="348"/>
    </row>
    <row r="38" spans="8:17" ht="15">
      <c r="H38" s="348"/>
      <c r="I38" s="348"/>
      <c r="J38" s="348"/>
      <c r="K38" s="348"/>
      <c r="L38" s="348"/>
      <c r="M38" s="348"/>
      <c r="N38" s="348"/>
      <c r="O38" s="348"/>
      <c r="P38" s="348"/>
      <c r="Q38" s="348"/>
    </row>
    <row r="39" spans="8:17" ht="15">
      <c r="H39" s="348"/>
      <c r="I39" s="348"/>
      <c r="J39" s="348"/>
      <c r="K39" s="348"/>
      <c r="L39" s="348"/>
      <c r="M39" s="348"/>
      <c r="N39" s="348"/>
      <c r="O39" s="348"/>
      <c r="P39" s="348"/>
      <c r="Q39" s="348"/>
    </row>
  </sheetData>
  <mergeCells count="4">
    <mergeCell ref="B4:B6"/>
    <mergeCell ref="C4:E4"/>
    <mergeCell ref="F4:F5"/>
    <mergeCell ref="B32:F32"/>
  </mergeCells>
  <hyperlinks>
    <hyperlink ref="H4" location="INDICE!A1" display="ÍNDICE"/>
  </hyperlinks>
  <printOptions/>
  <pageMargins left="0.7" right="0.7" top="0.75" bottom="0.75" header="0.3" footer="0.3"/>
  <pageSetup horizontalDpi="360" verticalDpi="360" orientation="portrait"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16"/>
  <sheetViews>
    <sheetView showGridLines="0" zoomScale="130" zoomScaleNormal="130" workbookViewId="0" topLeftCell="A1">
      <selection activeCell="C31" sqref="C31"/>
    </sheetView>
  </sheetViews>
  <sheetFormatPr defaultColWidth="11.421875" defaultRowHeight="15"/>
  <cols>
    <col min="2" max="2" width="29.00390625" style="0" customWidth="1"/>
    <col min="3" max="7" width="14.7109375" style="0" customWidth="1"/>
    <col min="8" max="8" width="16.140625" style="0" customWidth="1"/>
    <col min="9" max="9" width="11.7109375" style="0" customWidth="1"/>
  </cols>
  <sheetData>
    <row r="1" ht="98.25" customHeight="1"/>
    <row r="3" ht="54.75" customHeight="1" thickBot="1"/>
    <row r="4" spans="2:11" ht="21" customHeight="1" thickBot="1">
      <c r="B4" s="446" t="s">
        <v>136</v>
      </c>
      <c r="C4" s="160" t="s">
        <v>158</v>
      </c>
      <c r="D4" s="165" t="s">
        <v>159</v>
      </c>
      <c r="E4" s="165" t="s">
        <v>160</v>
      </c>
      <c r="F4" s="165" t="s">
        <v>161</v>
      </c>
      <c r="G4" s="165" t="s">
        <v>162</v>
      </c>
      <c r="H4" s="161" t="s">
        <v>78</v>
      </c>
      <c r="I4" s="449" t="s">
        <v>106</v>
      </c>
      <c r="K4" s="43" t="s">
        <v>201</v>
      </c>
    </row>
    <row r="5" spans="2:9" ht="15.75" thickBot="1">
      <c r="B5" s="448"/>
      <c r="C5" s="160" t="s">
        <v>20</v>
      </c>
      <c r="D5" s="165" t="s">
        <v>20</v>
      </c>
      <c r="E5" s="165" t="s">
        <v>20</v>
      </c>
      <c r="F5" s="165" t="s">
        <v>20</v>
      </c>
      <c r="G5" s="165" t="s">
        <v>20</v>
      </c>
      <c r="H5" s="161" t="s">
        <v>20</v>
      </c>
      <c r="I5" s="471"/>
    </row>
    <row r="6" spans="2:9" ht="20.25" customHeight="1">
      <c r="B6" s="19" t="s">
        <v>210</v>
      </c>
      <c r="C6" s="20">
        <v>133.83586174726125</v>
      </c>
      <c r="D6" s="20">
        <v>188.53804462567126</v>
      </c>
      <c r="E6" s="20">
        <v>157.84280920020024</v>
      </c>
      <c r="F6" s="20">
        <v>6933.4062929494075</v>
      </c>
      <c r="G6" s="20">
        <v>0.75</v>
      </c>
      <c r="H6" s="20">
        <v>13.04256840713183</v>
      </c>
      <c r="I6" s="20">
        <f>+H6+G6+F6+E6+D6+C6</f>
        <v>7427.415576929672</v>
      </c>
    </row>
    <row r="7" spans="2:9" ht="20.25" customHeight="1">
      <c r="B7" s="30" t="s">
        <v>119</v>
      </c>
      <c r="C7" s="31"/>
      <c r="D7" s="31">
        <v>11.07716464356808</v>
      </c>
      <c r="E7" s="31">
        <v>11.07716464356808</v>
      </c>
      <c r="F7" s="31">
        <v>77.58614751514595</v>
      </c>
      <c r="G7" s="31"/>
      <c r="H7" s="31"/>
      <c r="I7" s="20">
        <f aca="true" t="shared" si="0" ref="I7:I14">+H7+G7+F7+E7+D7+C7</f>
        <v>99.74047680228212</v>
      </c>
    </row>
    <row r="8" spans="2:9" ht="20.25" customHeight="1">
      <c r="B8" s="30" t="s">
        <v>120</v>
      </c>
      <c r="C8" s="31"/>
      <c r="D8" s="31"/>
      <c r="E8" s="31"/>
      <c r="F8" s="31"/>
      <c r="G8" s="31"/>
      <c r="H8" s="31"/>
      <c r="I8" s="20">
        <f t="shared" si="0"/>
        <v>0</v>
      </c>
    </row>
    <row r="9" spans="2:9" ht="20.25" customHeight="1">
      <c r="B9" s="30" t="s">
        <v>121</v>
      </c>
      <c r="C9" s="31">
        <v>0.52</v>
      </c>
      <c r="D9" s="31">
        <v>0.95</v>
      </c>
      <c r="E9" s="31"/>
      <c r="F9" s="31">
        <v>160.4225261571728</v>
      </c>
      <c r="G9" s="31"/>
      <c r="H9" s="31"/>
      <c r="I9" s="20">
        <f t="shared" si="0"/>
        <v>161.8925261571728</v>
      </c>
    </row>
    <row r="10" spans="2:9" ht="20.25" customHeight="1">
      <c r="B10" s="30" t="s">
        <v>122</v>
      </c>
      <c r="C10" s="31"/>
      <c r="D10" s="31"/>
      <c r="E10" s="31"/>
      <c r="F10" s="31"/>
      <c r="G10" s="31"/>
      <c r="H10" s="31"/>
      <c r="I10" s="20">
        <f t="shared" si="0"/>
        <v>0</v>
      </c>
    </row>
    <row r="11" spans="2:9" ht="20.25" customHeight="1">
      <c r="B11" s="30" t="s">
        <v>123</v>
      </c>
      <c r="C11" s="31"/>
      <c r="D11" s="31">
        <v>1.2320000000000002</v>
      </c>
      <c r="E11" s="31"/>
      <c r="F11" s="31">
        <v>857.8602843583475</v>
      </c>
      <c r="G11" s="31"/>
      <c r="H11" s="31"/>
      <c r="I11" s="20">
        <f t="shared" si="0"/>
        <v>859.0922843583475</v>
      </c>
    </row>
    <row r="12" spans="2:9" ht="20.25" customHeight="1">
      <c r="B12" s="30" t="s">
        <v>124</v>
      </c>
      <c r="C12" s="31"/>
      <c r="D12" s="31">
        <v>0.585</v>
      </c>
      <c r="E12" s="31"/>
      <c r="F12" s="31">
        <v>9.115</v>
      </c>
      <c r="G12" s="31"/>
      <c r="H12" s="31"/>
      <c r="I12" s="20">
        <f t="shared" si="0"/>
        <v>9.7</v>
      </c>
    </row>
    <row r="13" spans="2:9" ht="20.25" customHeight="1">
      <c r="B13" s="30" t="s">
        <v>125</v>
      </c>
      <c r="C13" s="31">
        <v>76.2313612698185</v>
      </c>
      <c r="D13" s="31">
        <v>108.56716246011257</v>
      </c>
      <c r="E13" s="31">
        <v>114.88247868698103</v>
      </c>
      <c r="F13" s="31">
        <v>5635.570377681954</v>
      </c>
      <c r="G13" s="31"/>
      <c r="H13" s="31">
        <v>13.04256840713183</v>
      </c>
      <c r="I13" s="20">
        <f t="shared" si="0"/>
        <v>5948.293948505997</v>
      </c>
    </row>
    <row r="14" spans="2:9" ht="20.25" customHeight="1">
      <c r="B14" s="30" t="s">
        <v>126</v>
      </c>
      <c r="C14" s="31">
        <v>57.08450047744269</v>
      </c>
      <c r="D14" s="31">
        <v>66.12671752199067</v>
      </c>
      <c r="E14" s="31">
        <v>31.883165869651076</v>
      </c>
      <c r="F14" s="31">
        <v>192.85195723678197</v>
      </c>
      <c r="G14" s="31">
        <v>0.75</v>
      </c>
      <c r="H14" s="31"/>
      <c r="I14" s="20">
        <f t="shared" si="0"/>
        <v>348.6963411058664</v>
      </c>
    </row>
    <row r="15" spans="2:6" ht="15.75">
      <c r="B15" s="404" t="s">
        <v>135</v>
      </c>
      <c r="C15" s="404"/>
      <c r="D15" s="404"/>
      <c r="E15" s="404"/>
      <c r="F15" s="404"/>
    </row>
    <row r="16" spans="2:6" ht="16.5">
      <c r="B16" s="7" t="s">
        <v>260</v>
      </c>
      <c r="C16" s="5"/>
      <c r="D16" s="6"/>
      <c r="E16" s="6"/>
      <c r="F16" s="6"/>
    </row>
  </sheetData>
  <mergeCells count="3">
    <mergeCell ref="B4:B5"/>
    <mergeCell ref="I4:I5"/>
    <mergeCell ref="B15:F15"/>
  </mergeCells>
  <hyperlinks>
    <hyperlink ref="K4" location="INDICE!A1" display="ÍNDICE"/>
  </hyperlink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31"/>
  <sheetViews>
    <sheetView showGridLines="0" zoomScale="130" zoomScaleNormal="130" workbookViewId="0" topLeftCell="A1">
      <selection activeCell="G16" sqref="G16"/>
    </sheetView>
  </sheetViews>
  <sheetFormatPr defaultColWidth="11.421875" defaultRowHeight="15"/>
  <cols>
    <col min="2" max="2" width="22.57421875" style="0" customWidth="1"/>
    <col min="3" max="5" width="16.57421875" style="0" customWidth="1"/>
    <col min="6" max="6" width="20.8515625" style="0" customWidth="1"/>
  </cols>
  <sheetData>
    <row r="1" ht="87" customHeight="1"/>
    <row r="2" ht="74.25" customHeight="1" thickBot="1"/>
    <row r="3" spans="2:6" ht="15.75" customHeight="1" thickBot="1">
      <c r="B3" s="420" t="s">
        <v>81</v>
      </c>
      <c r="C3" s="440" t="s">
        <v>238</v>
      </c>
      <c r="D3" s="441"/>
      <c r="E3" s="442"/>
      <c r="F3" s="420" t="s">
        <v>18</v>
      </c>
    </row>
    <row r="4" spans="2:8" ht="27.75" customHeight="1" thickBot="1">
      <c r="B4" s="472"/>
      <c r="C4" s="195" t="s">
        <v>146</v>
      </c>
      <c r="D4" s="159" t="s">
        <v>147</v>
      </c>
      <c r="E4" s="166" t="s">
        <v>171</v>
      </c>
      <c r="F4" s="421"/>
      <c r="H4" s="43" t="s">
        <v>201</v>
      </c>
    </row>
    <row r="5" spans="2:6" ht="15.75" thickBot="1">
      <c r="B5" s="421"/>
      <c r="C5" s="178" t="s">
        <v>20</v>
      </c>
      <c r="D5" s="179" t="s">
        <v>20</v>
      </c>
      <c r="E5" s="179" t="s">
        <v>20</v>
      </c>
      <c r="F5" s="180" t="s">
        <v>20</v>
      </c>
    </row>
    <row r="6" spans="2:6" ht="14.25" customHeight="1">
      <c r="B6" s="23" t="s">
        <v>210</v>
      </c>
      <c r="C6" s="24">
        <v>1975.4821296819994</v>
      </c>
      <c r="D6" s="24">
        <v>0.6</v>
      </c>
      <c r="E6" s="24">
        <v>1976.0821296820002</v>
      </c>
      <c r="F6" s="24">
        <v>1975.4821296819994</v>
      </c>
    </row>
    <row r="7" spans="2:6" ht="14.25" customHeight="1">
      <c r="B7" s="17" t="s">
        <v>82</v>
      </c>
      <c r="C7" s="18">
        <v>16.5</v>
      </c>
      <c r="D7" s="18" t="s">
        <v>261</v>
      </c>
      <c r="E7" s="18">
        <v>16.5</v>
      </c>
      <c r="F7" s="18">
        <v>16.5</v>
      </c>
    </row>
    <row r="8" spans="2:6" ht="14.25" customHeight="1">
      <c r="B8" s="17" t="s">
        <v>83</v>
      </c>
      <c r="C8" s="18" t="s">
        <v>261</v>
      </c>
      <c r="D8" s="18" t="s">
        <v>261</v>
      </c>
      <c r="E8" s="18" t="s">
        <v>261</v>
      </c>
      <c r="F8" s="18" t="s">
        <v>261</v>
      </c>
    </row>
    <row r="9" spans="2:6" ht="14.25" customHeight="1">
      <c r="B9" s="17" t="s">
        <v>84</v>
      </c>
      <c r="C9" s="18" t="s">
        <v>261</v>
      </c>
      <c r="D9" s="18" t="s">
        <v>261</v>
      </c>
      <c r="E9" s="18" t="s">
        <v>261</v>
      </c>
      <c r="F9" s="18" t="s">
        <v>261</v>
      </c>
    </row>
    <row r="10" spans="2:6" ht="14.25" customHeight="1">
      <c r="B10" s="17" t="s">
        <v>85</v>
      </c>
      <c r="C10" s="18" t="s">
        <v>261</v>
      </c>
      <c r="D10" s="18" t="s">
        <v>261</v>
      </c>
      <c r="E10" s="18" t="s">
        <v>261</v>
      </c>
      <c r="F10" s="18" t="s">
        <v>261</v>
      </c>
    </row>
    <row r="11" spans="2:6" ht="14.25" customHeight="1">
      <c r="B11" s="17" t="s">
        <v>86</v>
      </c>
      <c r="C11" s="18">
        <v>771.3243146661208</v>
      </c>
      <c r="D11" s="18" t="s">
        <v>261</v>
      </c>
      <c r="E11" s="18">
        <v>771.3243146661208</v>
      </c>
      <c r="F11" s="18">
        <v>771.3243146661208</v>
      </c>
    </row>
    <row r="12" spans="2:6" ht="14.25" customHeight="1">
      <c r="B12" s="17" t="s">
        <v>87</v>
      </c>
      <c r="C12" s="18">
        <v>6.36376429809908</v>
      </c>
      <c r="D12" s="18" t="s">
        <v>261</v>
      </c>
      <c r="E12" s="18">
        <v>6.36376429809908</v>
      </c>
      <c r="F12" s="18">
        <v>6.36376429809908</v>
      </c>
    </row>
    <row r="13" spans="2:6" ht="14.25" customHeight="1">
      <c r="B13" s="17" t="s">
        <v>88</v>
      </c>
      <c r="C13" s="18" t="s">
        <v>261</v>
      </c>
      <c r="D13" s="18" t="s">
        <v>261</v>
      </c>
      <c r="E13" s="18" t="s">
        <v>261</v>
      </c>
      <c r="F13" s="18" t="s">
        <v>261</v>
      </c>
    </row>
    <row r="14" spans="2:6" ht="14.25" customHeight="1">
      <c r="B14" s="17" t="s">
        <v>89</v>
      </c>
      <c r="C14" s="18" t="s">
        <v>261</v>
      </c>
      <c r="D14" s="18" t="s">
        <v>261</v>
      </c>
      <c r="E14" s="18" t="s">
        <v>261</v>
      </c>
      <c r="F14" s="18" t="s">
        <v>261</v>
      </c>
    </row>
    <row r="15" spans="2:6" ht="14.25" customHeight="1">
      <c r="B15" s="17" t="s">
        <v>90</v>
      </c>
      <c r="C15" s="18" t="s">
        <v>261</v>
      </c>
      <c r="D15" s="18" t="s">
        <v>261</v>
      </c>
      <c r="E15" s="18" t="s">
        <v>261</v>
      </c>
      <c r="F15" s="18" t="s">
        <v>261</v>
      </c>
    </row>
    <row r="16" spans="2:6" ht="14.25" customHeight="1">
      <c r="B16" s="17" t="s">
        <v>91</v>
      </c>
      <c r="C16" s="18">
        <v>129.0860943477401</v>
      </c>
      <c r="D16" s="18" t="s">
        <v>261</v>
      </c>
      <c r="E16" s="18">
        <v>129.0860943477401</v>
      </c>
      <c r="F16" s="18">
        <v>129.0860943477401</v>
      </c>
    </row>
    <row r="17" spans="2:6" ht="14.25" customHeight="1">
      <c r="B17" s="17" t="s">
        <v>92</v>
      </c>
      <c r="C17" s="18" t="s">
        <v>261</v>
      </c>
      <c r="D17" s="18" t="s">
        <v>261</v>
      </c>
      <c r="E17" s="18" t="s">
        <v>261</v>
      </c>
      <c r="F17" s="18" t="s">
        <v>261</v>
      </c>
    </row>
    <row r="18" spans="2:6" ht="14.25" customHeight="1">
      <c r="B18" s="17" t="s">
        <v>93</v>
      </c>
      <c r="C18" s="18" t="s">
        <v>261</v>
      </c>
      <c r="D18" s="18" t="s">
        <v>261</v>
      </c>
      <c r="E18" s="18" t="s">
        <v>261</v>
      </c>
      <c r="F18" s="18" t="s">
        <v>261</v>
      </c>
    </row>
    <row r="19" spans="2:6" ht="14.25" customHeight="1">
      <c r="B19" s="17" t="s">
        <v>94</v>
      </c>
      <c r="C19" s="18" t="s">
        <v>261</v>
      </c>
      <c r="D19" s="18" t="s">
        <v>261</v>
      </c>
      <c r="E19" s="18" t="s">
        <v>261</v>
      </c>
      <c r="F19" s="18" t="s">
        <v>261</v>
      </c>
    </row>
    <row r="20" spans="2:6" ht="14.25" customHeight="1">
      <c r="B20" s="17" t="s">
        <v>95</v>
      </c>
      <c r="C20" s="18" t="s">
        <v>261</v>
      </c>
      <c r="D20" s="18" t="s">
        <v>261</v>
      </c>
      <c r="E20" s="18" t="s">
        <v>261</v>
      </c>
      <c r="F20" s="18" t="s">
        <v>261</v>
      </c>
    </row>
    <row r="21" spans="2:6" ht="14.25" customHeight="1">
      <c r="B21" s="17" t="s">
        <v>96</v>
      </c>
      <c r="C21" s="18" t="s">
        <v>261</v>
      </c>
      <c r="D21" s="18" t="s">
        <v>261</v>
      </c>
      <c r="E21" s="18" t="s">
        <v>261</v>
      </c>
      <c r="F21" s="18" t="s">
        <v>261</v>
      </c>
    </row>
    <row r="22" spans="2:6" ht="14.25" customHeight="1">
      <c r="B22" s="17" t="s">
        <v>97</v>
      </c>
      <c r="C22" s="18" t="s">
        <v>261</v>
      </c>
      <c r="D22" s="18" t="s">
        <v>261</v>
      </c>
      <c r="E22" s="18" t="s">
        <v>261</v>
      </c>
      <c r="F22" s="18" t="s">
        <v>261</v>
      </c>
    </row>
    <row r="23" spans="2:6" ht="14.25" customHeight="1">
      <c r="B23" s="17" t="s">
        <v>98</v>
      </c>
      <c r="C23" s="18">
        <v>903.669006055545</v>
      </c>
      <c r="D23" s="18">
        <v>0.6</v>
      </c>
      <c r="E23" s="18">
        <v>904.2690060555451</v>
      </c>
      <c r="F23" s="18">
        <v>903.669006055545</v>
      </c>
    </row>
    <row r="24" spans="2:6" ht="14.25" customHeight="1">
      <c r="B24" s="17" t="s">
        <v>99</v>
      </c>
      <c r="C24" s="18">
        <v>148.53895031449548</v>
      </c>
      <c r="D24" s="18" t="s">
        <v>261</v>
      </c>
      <c r="E24" s="18">
        <v>148.53895031449548</v>
      </c>
      <c r="F24" s="18">
        <v>148.53895031449548</v>
      </c>
    </row>
    <row r="25" spans="2:6" ht="14.25" customHeight="1">
      <c r="B25" s="17" t="s">
        <v>100</v>
      </c>
      <c r="C25" s="18" t="s">
        <v>261</v>
      </c>
      <c r="D25" s="18" t="s">
        <v>261</v>
      </c>
      <c r="E25" s="18" t="s">
        <v>261</v>
      </c>
      <c r="F25" s="18" t="s">
        <v>261</v>
      </c>
    </row>
    <row r="26" spans="2:6" ht="14.25" customHeight="1">
      <c r="B26" s="17" t="s">
        <v>101</v>
      </c>
      <c r="C26" s="18" t="s">
        <v>261</v>
      </c>
      <c r="D26" s="18" t="s">
        <v>261</v>
      </c>
      <c r="E26" s="18" t="s">
        <v>261</v>
      </c>
      <c r="F26" s="18" t="s">
        <v>261</v>
      </c>
    </row>
    <row r="27" spans="2:6" ht="14.25" customHeight="1">
      <c r="B27" s="17" t="s">
        <v>102</v>
      </c>
      <c r="C27" s="18" t="s">
        <v>261</v>
      </c>
      <c r="D27" s="18" t="s">
        <v>261</v>
      </c>
      <c r="E27" s="18" t="s">
        <v>261</v>
      </c>
      <c r="F27" s="18" t="s">
        <v>261</v>
      </c>
    </row>
    <row r="28" spans="2:6" ht="14.25" customHeight="1">
      <c r="B28" s="17" t="s">
        <v>103</v>
      </c>
      <c r="C28" s="18" t="s">
        <v>261</v>
      </c>
      <c r="D28" s="18" t="s">
        <v>261</v>
      </c>
      <c r="E28" s="18" t="s">
        <v>261</v>
      </c>
      <c r="F28" s="18" t="s">
        <v>261</v>
      </c>
    </row>
    <row r="29" spans="2:6" ht="14.25" customHeight="1">
      <c r="B29" s="17" t="s">
        <v>104</v>
      </c>
      <c r="C29" s="18" t="s">
        <v>261</v>
      </c>
      <c r="D29" s="18" t="s">
        <v>261</v>
      </c>
      <c r="E29" s="18" t="s">
        <v>261</v>
      </c>
      <c r="F29" s="18" t="s">
        <v>261</v>
      </c>
    </row>
    <row r="30" spans="2:6" ht="15.75">
      <c r="B30" s="404" t="s">
        <v>135</v>
      </c>
      <c r="C30" s="404"/>
      <c r="D30" s="404"/>
      <c r="E30" s="404"/>
      <c r="F30" s="404"/>
    </row>
    <row r="31" spans="2:6" ht="16.5">
      <c r="B31" s="7" t="s">
        <v>260</v>
      </c>
      <c r="C31" s="5"/>
      <c r="D31" s="6"/>
      <c r="E31" s="6"/>
      <c r="F31" s="6"/>
    </row>
  </sheetData>
  <mergeCells count="4">
    <mergeCell ref="B30:F30"/>
    <mergeCell ref="B3:B5"/>
    <mergeCell ref="C3:E3"/>
    <mergeCell ref="F3:F4"/>
  </mergeCells>
  <hyperlinks>
    <hyperlink ref="H4" location="INDICE!A1" display="ÍNDICE"/>
  </hyperlink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16"/>
  <sheetViews>
    <sheetView showGridLines="0" zoomScale="130" zoomScaleNormal="130" workbookViewId="0" topLeftCell="A1">
      <selection activeCell="E14" sqref="E14"/>
    </sheetView>
  </sheetViews>
  <sheetFormatPr defaultColWidth="11.421875" defaultRowHeight="15"/>
  <cols>
    <col min="2" max="2" width="27.57421875" style="0" customWidth="1"/>
    <col min="3" max="8" width="17.28125" style="0" customWidth="1"/>
  </cols>
  <sheetData>
    <row r="1" ht="111" customHeight="1"/>
    <row r="2" ht="10.5" customHeight="1"/>
    <row r="3" ht="55.5" customHeight="1" thickBot="1"/>
    <row r="4" spans="2:11" ht="23.25" customHeight="1" thickBot="1">
      <c r="B4" s="420" t="s">
        <v>136</v>
      </c>
      <c r="C4" s="164" t="s">
        <v>158</v>
      </c>
      <c r="D4" s="165" t="s">
        <v>159</v>
      </c>
      <c r="E4" s="165" t="s">
        <v>160</v>
      </c>
      <c r="F4" s="165" t="s">
        <v>161</v>
      </c>
      <c r="G4" s="165" t="s">
        <v>162</v>
      </c>
      <c r="H4" s="166" t="s">
        <v>78</v>
      </c>
      <c r="I4" s="420" t="s">
        <v>106</v>
      </c>
      <c r="K4" s="43" t="s">
        <v>201</v>
      </c>
    </row>
    <row r="5" spans="2:9" ht="30" customHeight="1" thickBot="1">
      <c r="B5" s="421"/>
      <c r="C5" s="162" t="s">
        <v>20</v>
      </c>
      <c r="D5" s="163" t="s">
        <v>20</v>
      </c>
      <c r="E5" s="163" t="s">
        <v>20</v>
      </c>
      <c r="F5" s="163" t="s">
        <v>20</v>
      </c>
      <c r="G5" s="163" t="s">
        <v>20</v>
      </c>
      <c r="H5" s="196" t="s">
        <v>20</v>
      </c>
      <c r="I5" s="421"/>
    </row>
    <row r="6" spans="2:9" ht="20.25" customHeight="1">
      <c r="B6" s="19" t="s">
        <v>210</v>
      </c>
      <c r="C6" s="34">
        <v>84.85628638454209</v>
      </c>
      <c r="D6" s="34">
        <v>248.87690328699804</v>
      </c>
      <c r="E6" s="34">
        <v>217.5973418410302</v>
      </c>
      <c r="F6" s="34">
        <v>1424.1515981694308</v>
      </c>
      <c r="G6" s="34" t="s">
        <v>261</v>
      </c>
      <c r="H6" s="34" t="s">
        <v>261</v>
      </c>
      <c r="I6" s="34">
        <f>SUM(C6:H6)</f>
        <v>1975.4821296820012</v>
      </c>
    </row>
    <row r="7" spans="2:9" ht="20.25" customHeight="1">
      <c r="B7" s="30" t="s">
        <v>127</v>
      </c>
      <c r="C7" s="25" t="s">
        <v>261</v>
      </c>
      <c r="D7" s="25" t="s">
        <v>261</v>
      </c>
      <c r="E7" s="25" t="s">
        <v>261</v>
      </c>
      <c r="F7" s="25" t="s">
        <v>261</v>
      </c>
      <c r="G7" s="25" t="s">
        <v>261</v>
      </c>
      <c r="H7" s="25" t="s">
        <v>261</v>
      </c>
      <c r="I7" s="25">
        <f aca="true" t="shared" si="0" ref="I7:I14">SUM(C7:H7)</f>
        <v>0</v>
      </c>
    </row>
    <row r="8" spans="2:9" ht="20.25" customHeight="1">
      <c r="B8" s="30" t="s">
        <v>128</v>
      </c>
      <c r="C8" s="25" t="s">
        <v>261</v>
      </c>
      <c r="D8" s="25">
        <v>0.6000000000000001</v>
      </c>
      <c r="E8" s="25" t="s">
        <v>261</v>
      </c>
      <c r="F8" s="25">
        <v>60.21467038348516</v>
      </c>
      <c r="G8" s="25" t="s">
        <v>261</v>
      </c>
      <c r="H8" s="25" t="s">
        <v>261</v>
      </c>
      <c r="I8" s="25">
        <f t="shared" si="0"/>
        <v>60.814670383485165</v>
      </c>
    </row>
    <row r="9" spans="2:9" ht="20.25" customHeight="1">
      <c r="B9" s="30" t="s">
        <v>129</v>
      </c>
      <c r="C9" s="25" t="s">
        <v>261</v>
      </c>
      <c r="D9" s="25" t="s">
        <v>261</v>
      </c>
      <c r="E9" s="25" t="s">
        <v>261</v>
      </c>
      <c r="F9" s="25">
        <v>69.91</v>
      </c>
      <c r="G9" s="25" t="s">
        <v>261</v>
      </c>
      <c r="H9" s="25" t="s">
        <v>261</v>
      </c>
      <c r="I9" s="25">
        <f t="shared" si="0"/>
        <v>69.91</v>
      </c>
    </row>
    <row r="10" spans="2:9" ht="20.25" customHeight="1">
      <c r="B10" s="30" t="s">
        <v>130</v>
      </c>
      <c r="C10" s="25" t="s">
        <v>261</v>
      </c>
      <c r="D10" s="25">
        <v>98.204754686604</v>
      </c>
      <c r="E10" s="25">
        <v>161.57433512669704</v>
      </c>
      <c r="F10" s="25">
        <v>596.6715179704968</v>
      </c>
      <c r="G10" s="25" t="s">
        <v>261</v>
      </c>
      <c r="H10" s="25" t="s">
        <v>261</v>
      </c>
      <c r="I10" s="25">
        <f t="shared" si="0"/>
        <v>856.4506077837978</v>
      </c>
    </row>
    <row r="11" spans="2:9" ht="20.25" customHeight="1">
      <c r="B11" s="30" t="s">
        <v>131</v>
      </c>
      <c r="C11" s="25" t="s">
        <v>261</v>
      </c>
      <c r="D11" s="25">
        <v>37.207701343538886</v>
      </c>
      <c r="E11" s="25">
        <v>38.671040222699304</v>
      </c>
      <c r="F11" s="25">
        <v>135.97930881270716</v>
      </c>
      <c r="G11" s="25" t="s">
        <v>261</v>
      </c>
      <c r="H11" s="25" t="s">
        <v>261</v>
      </c>
      <c r="I11" s="25">
        <f t="shared" si="0"/>
        <v>211.85805037894534</v>
      </c>
    </row>
    <row r="12" spans="2:9" ht="20.25" customHeight="1">
      <c r="B12" s="30" t="s">
        <v>132</v>
      </c>
      <c r="C12" s="25" t="s">
        <v>261</v>
      </c>
      <c r="D12" s="25" t="s">
        <v>261</v>
      </c>
      <c r="E12" s="25" t="s">
        <v>261</v>
      </c>
      <c r="F12" s="25" t="s">
        <v>261</v>
      </c>
      <c r="G12" s="25" t="s">
        <v>261</v>
      </c>
      <c r="H12" s="25" t="s">
        <v>261</v>
      </c>
      <c r="I12" s="25">
        <f t="shared" si="0"/>
        <v>0</v>
      </c>
    </row>
    <row r="13" spans="2:9" ht="20.25" customHeight="1">
      <c r="B13" s="30" t="s">
        <v>133</v>
      </c>
      <c r="C13" s="25" t="s">
        <v>261</v>
      </c>
      <c r="D13" s="25" t="s">
        <v>261</v>
      </c>
      <c r="E13" s="25" t="s">
        <v>261</v>
      </c>
      <c r="F13" s="25">
        <v>1.62</v>
      </c>
      <c r="G13" s="25" t="s">
        <v>261</v>
      </c>
      <c r="H13" s="25" t="s">
        <v>261</v>
      </c>
      <c r="I13" s="25">
        <f t="shared" si="0"/>
        <v>1.62</v>
      </c>
    </row>
    <row r="14" spans="2:9" ht="20.25" customHeight="1">
      <c r="B14" s="30" t="s">
        <v>134</v>
      </c>
      <c r="C14" s="25">
        <v>84.85628638454209</v>
      </c>
      <c r="D14" s="25">
        <v>112.86444725685513</v>
      </c>
      <c r="E14" s="25">
        <v>17.35196649163389</v>
      </c>
      <c r="F14" s="25">
        <v>559.7561010027412</v>
      </c>
      <c r="G14" s="25" t="s">
        <v>261</v>
      </c>
      <c r="H14" s="25" t="s">
        <v>261</v>
      </c>
      <c r="I14" s="25">
        <f t="shared" si="0"/>
        <v>774.8288011357722</v>
      </c>
    </row>
    <row r="15" spans="2:6" ht="15.75">
      <c r="B15" s="404" t="s">
        <v>135</v>
      </c>
      <c r="C15" s="404"/>
      <c r="D15" s="404"/>
      <c r="E15" s="404"/>
      <c r="F15" s="404"/>
    </row>
    <row r="16" spans="2:6" ht="16.5">
      <c r="B16" s="7" t="s">
        <v>260</v>
      </c>
      <c r="C16" s="5"/>
      <c r="D16" s="6"/>
      <c r="E16" s="6"/>
      <c r="F16" s="6"/>
    </row>
  </sheetData>
  <mergeCells count="3">
    <mergeCell ref="B4:B5"/>
    <mergeCell ref="I4:I5"/>
    <mergeCell ref="B15:F15"/>
  </mergeCells>
  <hyperlinks>
    <hyperlink ref="K4" location="INDICE!A1" display="ÍNDICE"/>
  </hyperlinks>
  <printOptions/>
  <pageMargins left="0.7" right="0.7" top="0.75" bottom="0.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G33"/>
  <sheetViews>
    <sheetView showGridLines="0" zoomScale="130" zoomScaleNormal="130" workbookViewId="0" topLeftCell="A1">
      <selection activeCell="D13" sqref="D13"/>
    </sheetView>
  </sheetViews>
  <sheetFormatPr defaultColWidth="11.421875" defaultRowHeight="15"/>
  <cols>
    <col min="2" max="2" width="32.7109375" style="0" customWidth="1"/>
    <col min="3" max="4" width="24.57421875" style="0" customWidth="1"/>
    <col min="5" max="5" width="21.8515625" style="0" customWidth="1"/>
  </cols>
  <sheetData>
    <row r="1" ht="87.75" customHeight="1"/>
    <row r="3" ht="64.5" customHeight="1" thickBot="1"/>
    <row r="4" spans="2:7" ht="15.75" customHeight="1" thickBot="1">
      <c r="B4" s="473" t="s">
        <v>81</v>
      </c>
      <c r="C4" s="476" t="s">
        <v>105</v>
      </c>
      <c r="D4" s="476"/>
      <c r="E4" s="473" t="s">
        <v>140</v>
      </c>
      <c r="G4" s="43" t="s">
        <v>201</v>
      </c>
    </row>
    <row r="5" spans="2:5" ht="30" customHeight="1" thickBot="1">
      <c r="B5" s="474"/>
      <c r="C5" s="195" t="s">
        <v>146</v>
      </c>
      <c r="D5" s="197" t="s">
        <v>147</v>
      </c>
      <c r="E5" s="474" t="s">
        <v>0</v>
      </c>
    </row>
    <row r="6" spans="2:5" ht="15.75" thickBot="1">
      <c r="B6" s="475"/>
      <c r="C6" s="198" t="s">
        <v>20</v>
      </c>
      <c r="D6" s="199" t="s">
        <v>20</v>
      </c>
      <c r="E6" s="475"/>
    </row>
    <row r="7" spans="2:5" s="38" customFormat="1" ht="20.25" customHeight="1">
      <c r="B7" s="339" t="s">
        <v>210</v>
      </c>
      <c r="C7" s="375">
        <v>212567.05804550467</v>
      </c>
      <c r="D7" s="375">
        <v>2108407.592489411</v>
      </c>
      <c r="E7" s="375">
        <f>C7+D7</f>
        <v>2320974.6505349157</v>
      </c>
    </row>
    <row r="8" spans="2:5" s="38" customFormat="1" ht="20.25" customHeight="1">
      <c r="B8" s="39" t="s">
        <v>82</v>
      </c>
      <c r="C8" s="37">
        <v>30318.43620278893</v>
      </c>
      <c r="D8" s="37">
        <v>40736.30614175216</v>
      </c>
      <c r="E8" s="37">
        <f aca="true" t="shared" si="0" ref="E8:E31">C8+D8</f>
        <v>71054.7423445411</v>
      </c>
    </row>
    <row r="9" spans="2:5" s="38" customFormat="1" ht="20.25" customHeight="1">
      <c r="B9" s="39" t="s">
        <v>83</v>
      </c>
      <c r="C9" s="37">
        <v>6069.573497340454</v>
      </c>
      <c r="D9" s="37">
        <v>107114.1758449259</v>
      </c>
      <c r="E9" s="37">
        <f t="shared" si="0"/>
        <v>113183.74934226635</v>
      </c>
    </row>
    <row r="10" spans="2:5" s="38" customFormat="1" ht="20.25" customHeight="1">
      <c r="B10" s="39" t="s">
        <v>84</v>
      </c>
      <c r="C10" s="37">
        <v>22533.906748824305</v>
      </c>
      <c r="D10" s="37">
        <v>22501.413517512603</v>
      </c>
      <c r="E10" s="37">
        <f t="shared" si="0"/>
        <v>45035.32026633691</v>
      </c>
    </row>
    <row r="11" spans="2:5" s="38" customFormat="1" ht="20.25" customHeight="1">
      <c r="B11" s="39" t="s">
        <v>85</v>
      </c>
      <c r="C11" s="37">
        <v>4284.70270409569</v>
      </c>
      <c r="D11" s="37">
        <v>24116.48428556082</v>
      </c>
      <c r="E11" s="37">
        <f t="shared" si="0"/>
        <v>28401.186989656508</v>
      </c>
    </row>
    <row r="12" spans="2:5" s="38" customFormat="1" ht="20.25" customHeight="1">
      <c r="B12" s="39" t="s">
        <v>86</v>
      </c>
      <c r="C12" s="37">
        <v>23464.501906660083</v>
      </c>
      <c r="D12" s="37">
        <v>52425.130921782664</v>
      </c>
      <c r="E12" s="37">
        <f t="shared" si="0"/>
        <v>75889.63282844274</v>
      </c>
    </row>
    <row r="13" spans="2:5" s="38" customFormat="1" ht="20.25" customHeight="1">
      <c r="B13" s="39" t="s">
        <v>87</v>
      </c>
      <c r="C13" s="37">
        <v>28315.449313593348</v>
      </c>
      <c r="D13" s="37">
        <v>39188.01457336583</v>
      </c>
      <c r="E13" s="37">
        <f t="shared" si="0"/>
        <v>67503.46388695917</v>
      </c>
    </row>
    <row r="14" spans="2:5" s="38" customFormat="1" ht="20.25" customHeight="1">
      <c r="B14" s="39" t="s">
        <v>88</v>
      </c>
      <c r="C14" s="37">
        <v>6009.72879550263</v>
      </c>
      <c r="D14" s="37">
        <v>91077.28493228907</v>
      </c>
      <c r="E14" s="37">
        <f t="shared" si="0"/>
        <v>97087.0137277917</v>
      </c>
    </row>
    <row r="15" spans="2:5" s="38" customFormat="1" ht="20.25" customHeight="1">
      <c r="B15" s="39" t="s">
        <v>89</v>
      </c>
      <c r="C15" s="37">
        <v>255</v>
      </c>
      <c r="D15" s="37">
        <v>232217.3212444648</v>
      </c>
      <c r="E15" s="37">
        <f t="shared" si="0"/>
        <v>232472.3212444648</v>
      </c>
    </row>
    <row r="16" spans="2:5" s="38" customFormat="1" ht="20.25" customHeight="1">
      <c r="B16" s="39" t="s">
        <v>90</v>
      </c>
      <c r="C16" s="37">
        <v>10871.568791141037</v>
      </c>
      <c r="D16" s="37">
        <v>94124.82518488957</v>
      </c>
      <c r="E16" s="37">
        <f t="shared" si="0"/>
        <v>104996.39397603061</v>
      </c>
    </row>
    <row r="17" spans="2:5" s="38" customFormat="1" ht="20.25" customHeight="1">
      <c r="B17" s="39" t="s">
        <v>91</v>
      </c>
      <c r="C17" s="37">
        <v>3919.057049436588</v>
      </c>
      <c r="D17" s="37">
        <v>41041.99458923491</v>
      </c>
      <c r="E17" s="37">
        <f t="shared" si="0"/>
        <v>44961.0516386715</v>
      </c>
    </row>
    <row r="18" spans="2:5" s="38" customFormat="1" ht="20.25" customHeight="1">
      <c r="B18" s="39" t="s">
        <v>92</v>
      </c>
      <c r="C18" s="37">
        <v>7042.452533002885</v>
      </c>
      <c r="D18" s="37">
        <v>51020.87570934703</v>
      </c>
      <c r="E18" s="37">
        <f t="shared" si="0"/>
        <v>58063.32824234991</v>
      </c>
    </row>
    <row r="19" spans="2:5" s="38" customFormat="1" ht="20.25" customHeight="1">
      <c r="B19" s="39" t="s">
        <v>93</v>
      </c>
      <c r="C19" s="37">
        <v>3007.827621776242</v>
      </c>
      <c r="D19" s="37">
        <v>39741.85153194544</v>
      </c>
      <c r="E19" s="37">
        <f t="shared" si="0"/>
        <v>42749.67915372168</v>
      </c>
    </row>
    <row r="20" spans="2:5" s="38" customFormat="1" ht="20.25" customHeight="1">
      <c r="B20" s="39" t="s">
        <v>94</v>
      </c>
      <c r="C20" s="37">
        <v>10155.82625558007</v>
      </c>
      <c r="D20" s="37">
        <v>692299.871620183</v>
      </c>
      <c r="E20" s="37">
        <f t="shared" si="0"/>
        <v>702455.697875763</v>
      </c>
    </row>
    <row r="21" spans="2:5" s="38" customFormat="1" ht="20.25" customHeight="1">
      <c r="B21" s="39" t="s">
        <v>95</v>
      </c>
      <c r="C21" s="37">
        <v>2526.4154110463087</v>
      </c>
      <c r="D21" s="37">
        <v>149255.24954861397</v>
      </c>
      <c r="E21" s="37">
        <f t="shared" si="0"/>
        <v>151781.66495966027</v>
      </c>
    </row>
    <row r="22" spans="2:5" s="38" customFormat="1" ht="20.25" customHeight="1">
      <c r="B22" s="39" t="s">
        <v>96</v>
      </c>
      <c r="C22" s="37"/>
      <c r="D22" s="37">
        <v>17078.152493268582</v>
      </c>
      <c r="E22" s="37">
        <f t="shared" si="0"/>
        <v>17078.152493268582</v>
      </c>
    </row>
    <row r="23" spans="2:5" s="38" customFormat="1" ht="20.25" customHeight="1">
      <c r="B23" s="39" t="s">
        <v>97</v>
      </c>
      <c r="C23" s="37"/>
      <c r="D23" s="37">
        <v>22811.352698741168</v>
      </c>
      <c r="E23" s="37">
        <f t="shared" si="0"/>
        <v>22811.352698741168</v>
      </c>
    </row>
    <row r="24" spans="2:5" s="38" customFormat="1" ht="20.25" customHeight="1">
      <c r="B24" s="39" t="s">
        <v>98</v>
      </c>
      <c r="C24" s="37">
        <v>35279.52489172154</v>
      </c>
      <c r="D24" s="37">
        <v>78308.79755399795</v>
      </c>
      <c r="E24" s="37">
        <f t="shared" si="0"/>
        <v>113588.3224457195</v>
      </c>
    </row>
    <row r="25" spans="2:5" s="38" customFormat="1" ht="20.25" customHeight="1">
      <c r="B25" s="39" t="s">
        <v>99</v>
      </c>
      <c r="C25" s="37">
        <v>17378.92776209824</v>
      </c>
      <c r="D25" s="37">
        <v>22741.043421736882</v>
      </c>
      <c r="E25" s="37">
        <f t="shared" si="0"/>
        <v>40119.97118383512</v>
      </c>
    </row>
    <row r="26" spans="2:5" s="38" customFormat="1" ht="20.25" customHeight="1">
      <c r="B26" s="39" t="s">
        <v>100</v>
      </c>
      <c r="C26" s="37"/>
      <c r="D26" s="37">
        <v>73467.12584433088</v>
      </c>
      <c r="E26" s="37">
        <f t="shared" si="0"/>
        <v>73467.12584433088</v>
      </c>
    </row>
    <row r="27" spans="2:5" s="38" customFormat="1" ht="20.25" customHeight="1">
      <c r="B27" s="39" t="s">
        <v>101</v>
      </c>
      <c r="C27" s="37">
        <v>35</v>
      </c>
      <c r="D27" s="37">
        <v>76434.25581609702</v>
      </c>
      <c r="E27" s="37">
        <f t="shared" si="0"/>
        <v>76469.25581609702</v>
      </c>
    </row>
    <row r="28" spans="2:5" s="38" customFormat="1" ht="20.25" customHeight="1">
      <c r="B28" s="39" t="s">
        <v>102</v>
      </c>
      <c r="C28" s="37"/>
      <c r="D28" s="37">
        <v>45375.482943107</v>
      </c>
      <c r="E28" s="37">
        <f t="shared" si="0"/>
        <v>45375.482943107</v>
      </c>
    </row>
    <row r="29" spans="2:5" s="38" customFormat="1" ht="20.25" customHeight="1">
      <c r="B29" s="39" t="s">
        <v>103</v>
      </c>
      <c r="C29" s="37">
        <v>1097.158560896575</v>
      </c>
      <c r="D29" s="37">
        <v>93763.82226715155</v>
      </c>
      <c r="E29" s="37">
        <f t="shared" si="0"/>
        <v>94860.98082804812</v>
      </c>
    </row>
    <row r="30" spans="2:5" s="38" customFormat="1" ht="20.25" customHeight="1">
      <c r="B30" s="39" t="s">
        <v>104</v>
      </c>
      <c r="C30" s="37">
        <v>2</v>
      </c>
      <c r="D30" s="37">
        <v>1121.4940770285384</v>
      </c>
      <c r="E30" s="37">
        <f t="shared" si="0"/>
        <v>1123.4940770285384</v>
      </c>
    </row>
    <row r="31" spans="2:5" ht="15">
      <c r="B31" s="39" t="s">
        <v>265</v>
      </c>
      <c r="C31" s="37"/>
      <c r="D31" s="37">
        <v>445.26572807498724</v>
      </c>
      <c r="E31" s="37">
        <f t="shared" si="0"/>
        <v>445.26572807498724</v>
      </c>
    </row>
    <row r="32" spans="2:6" ht="15.75">
      <c r="B32" s="404" t="s">
        <v>135</v>
      </c>
      <c r="C32" s="404"/>
      <c r="D32" s="404"/>
      <c r="E32" s="404"/>
      <c r="F32" s="404"/>
    </row>
    <row r="33" spans="2:6" ht="16.5">
      <c r="B33" s="7" t="s">
        <v>260</v>
      </c>
      <c r="C33" s="5"/>
      <c r="D33" s="6"/>
      <c r="E33" s="6"/>
      <c r="F33" s="6"/>
    </row>
  </sheetData>
  <mergeCells count="4">
    <mergeCell ref="B4:B6"/>
    <mergeCell ref="C4:D4"/>
    <mergeCell ref="E4:E6"/>
    <mergeCell ref="B32:F32"/>
  </mergeCells>
  <hyperlinks>
    <hyperlink ref="G4" location="INDICE!A1" display="ÍNDICE"/>
  </hyperlinks>
  <printOptions/>
  <pageMargins left="0.7" right="0.7" top="0.75" bottom="0.75" header="0.3" footer="0.3"/>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32"/>
  <sheetViews>
    <sheetView showGridLines="0" zoomScale="130" zoomScaleNormal="130" workbookViewId="0" topLeftCell="A1">
      <selection activeCell="K4" sqref="K4"/>
    </sheetView>
  </sheetViews>
  <sheetFormatPr defaultColWidth="11.421875" defaultRowHeight="15"/>
  <cols>
    <col min="2" max="2" width="27.00390625" style="0" customWidth="1"/>
    <col min="3" max="8" width="17.57421875" style="0" customWidth="1"/>
    <col min="9" max="9" width="14.28125" style="0" customWidth="1"/>
  </cols>
  <sheetData>
    <row r="1" ht="104.25" customHeight="1"/>
    <row r="3" ht="72" customHeight="1" thickBot="1"/>
    <row r="4" spans="2:11" ht="40.5" customHeight="1" thickBot="1">
      <c r="B4" s="477" t="s">
        <v>81</v>
      </c>
      <c r="C4" s="200" t="s">
        <v>158</v>
      </c>
      <c r="D4" s="201" t="s">
        <v>159</v>
      </c>
      <c r="E4" s="201" t="s">
        <v>160</v>
      </c>
      <c r="F4" s="201" t="s">
        <v>161</v>
      </c>
      <c r="G4" s="201" t="s">
        <v>162</v>
      </c>
      <c r="H4" s="202" t="s">
        <v>78</v>
      </c>
      <c r="I4" s="479" t="s">
        <v>139</v>
      </c>
      <c r="K4" s="43" t="s">
        <v>201</v>
      </c>
    </row>
    <row r="5" spans="2:9" ht="15.75" thickBot="1">
      <c r="B5" s="478"/>
      <c r="C5" s="203" t="s">
        <v>20</v>
      </c>
      <c r="D5" s="203" t="s">
        <v>20</v>
      </c>
      <c r="E5" s="203" t="s">
        <v>20</v>
      </c>
      <c r="F5" s="203" t="s">
        <v>20</v>
      </c>
      <c r="G5" s="203" t="s">
        <v>20</v>
      </c>
      <c r="H5" s="203" t="s">
        <v>20</v>
      </c>
      <c r="I5" s="480"/>
    </row>
    <row r="6" spans="2:9" ht="15.75" customHeight="1">
      <c r="B6" s="40" t="s">
        <v>210</v>
      </c>
      <c r="C6" s="41">
        <v>71461.71270948023</v>
      </c>
      <c r="D6" s="41">
        <v>129439.57521561463</v>
      </c>
      <c r="E6" s="41">
        <v>4939.411609561588</v>
      </c>
      <c r="F6" s="41">
        <v>2280.9754379336227</v>
      </c>
      <c r="G6" s="41" t="s">
        <v>261</v>
      </c>
      <c r="H6" s="41">
        <v>4445.38307291486</v>
      </c>
      <c r="I6" s="41">
        <v>212567.0580455049</v>
      </c>
    </row>
    <row r="7" spans="2:9" ht="15.75" customHeight="1">
      <c r="B7" s="35" t="s">
        <v>82</v>
      </c>
      <c r="C7" s="36">
        <v>9234.906366396768</v>
      </c>
      <c r="D7" s="36">
        <v>20098.812533401808</v>
      </c>
      <c r="E7" s="36" t="s">
        <v>261</v>
      </c>
      <c r="F7" s="36" t="s">
        <v>261</v>
      </c>
      <c r="G7" s="36" t="s">
        <v>261</v>
      </c>
      <c r="H7" s="36">
        <v>984.7173029902974</v>
      </c>
      <c r="I7" s="36">
        <v>30318.436202788875</v>
      </c>
    </row>
    <row r="8" spans="2:9" ht="15.75" customHeight="1">
      <c r="B8" s="35" t="s">
        <v>83</v>
      </c>
      <c r="C8" s="36">
        <v>389.572756930217</v>
      </c>
      <c r="D8" s="36">
        <v>4363.535610976631</v>
      </c>
      <c r="E8" s="36">
        <v>1295.8754805264784</v>
      </c>
      <c r="F8" s="36" t="s">
        <v>261</v>
      </c>
      <c r="G8" s="36" t="s">
        <v>261</v>
      </c>
      <c r="H8" s="36">
        <v>20.58964890712557</v>
      </c>
      <c r="I8" s="36">
        <v>6069.573497340452</v>
      </c>
    </row>
    <row r="9" spans="2:9" ht="15.75" customHeight="1">
      <c r="B9" s="35" t="s">
        <v>84</v>
      </c>
      <c r="C9" s="36">
        <v>6447.938313189172</v>
      </c>
      <c r="D9" s="36">
        <v>15956.039476699105</v>
      </c>
      <c r="E9" s="36">
        <v>46.04688381343054</v>
      </c>
      <c r="F9" s="36" t="s">
        <v>261</v>
      </c>
      <c r="G9" s="36" t="s">
        <v>261</v>
      </c>
      <c r="H9" s="36">
        <v>83.88207512258562</v>
      </c>
      <c r="I9" s="36">
        <v>22533.90674882429</v>
      </c>
    </row>
    <row r="10" spans="2:9" ht="15.75" customHeight="1">
      <c r="B10" s="35" t="s">
        <v>85</v>
      </c>
      <c r="C10" s="36">
        <v>457.770976091718</v>
      </c>
      <c r="D10" s="36">
        <v>3826.9317280039736</v>
      </c>
      <c r="E10" s="36" t="s">
        <v>261</v>
      </c>
      <c r="F10" s="36" t="s">
        <v>261</v>
      </c>
      <c r="G10" s="36" t="s">
        <v>261</v>
      </c>
      <c r="H10" s="36" t="s">
        <v>261</v>
      </c>
      <c r="I10" s="36">
        <v>4284.702704095692</v>
      </c>
    </row>
    <row r="11" spans="2:9" ht="15.75" customHeight="1">
      <c r="B11" s="35" t="s">
        <v>86</v>
      </c>
      <c r="C11" s="36">
        <v>5278.735215469101</v>
      </c>
      <c r="D11" s="36">
        <v>17754.340828787972</v>
      </c>
      <c r="E11" s="36">
        <v>431.4258624030542</v>
      </c>
      <c r="F11" s="36" t="s">
        <v>261</v>
      </c>
      <c r="G11" s="36" t="s">
        <v>261</v>
      </c>
      <c r="H11" s="36" t="s">
        <v>261</v>
      </c>
      <c r="I11" s="36">
        <v>23464.501906660127</v>
      </c>
    </row>
    <row r="12" spans="2:9" ht="15.75" customHeight="1">
      <c r="B12" s="35" t="s">
        <v>87</v>
      </c>
      <c r="C12" s="36">
        <v>11422.796079637741</v>
      </c>
      <c r="D12" s="36">
        <v>16859.919823889973</v>
      </c>
      <c r="E12" s="36">
        <v>9.31142749918968</v>
      </c>
      <c r="F12" s="36">
        <v>21.193550213652284</v>
      </c>
      <c r="G12" s="36" t="s">
        <v>261</v>
      </c>
      <c r="H12" s="36">
        <v>2.228432352784065</v>
      </c>
      <c r="I12" s="36">
        <v>28315.44931359334</v>
      </c>
    </row>
    <row r="13" spans="2:9" ht="15.75" customHeight="1">
      <c r="B13" s="35" t="s">
        <v>88</v>
      </c>
      <c r="C13" s="36">
        <v>850.612014610151</v>
      </c>
      <c r="D13" s="36">
        <v>5159.116780892479</v>
      </c>
      <c r="E13" s="36" t="s">
        <v>261</v>
      </c>
      <c r="F13" s="36" t="s">
        <v>261</v>
      </c>
      <c r="G13" s="36" t="s">
        <v>261</v>
      </c>
      <c r="H13" s="36" t="s">
        <v>261</v>
      </c>
      <c r="I13" s="36">
        <v>6009.72879550263</v>
      </c>
    </row>
    <row r="14" spans="2:9" ht="15.75" customHeight="1">
      <c r="B14" s="35" t="s">
        <v>89</v>
      </c>
      <c r="C14" s="36" t="s">
        <v>261</v>
      </c>
      <c r="D14" s="36">
        <v>255</v>
      </c>
      <c r="E14" s="36" t="s">
        <v>261</v>
      </c>
      <c r="F14" s="36" t="s">
        <v>261</v>
      </c>
      <c r="G14" s="36" t="s">
        <v>261</v>
      </c>
      <c r="H14" s="36" t="s">
        <v>261</v>
      </c>
      <c r="I14" s="36">
        <v>255</v>
      </c>
    </row>
    <row r="15" spans="2:9" ht="15.75" customHeight="1">
      <c r="B15" s="35" t="s">
        <v>90</v>
      </c>
      <c r="C15" s="36">
        <v>7278.113221624917</v>
      </c>
      <c r="D15" s="36">
        <v>1880.273748423285</v>
      </c>
      <c r="E15" s="36">
        <v>705.4242787524917</v>
      </c>
      <c r="F15" s="36" t="s">
        <v>261</v>
      </c>
      <c r="G15" s="36" t="s">
        <v>261</v>
      </c>
      <c r="H15" s="36">
        <v>1007.7575423403398</v>
      </c>
      <c r="I15" s="36">
        <v>10871.568791141033</v>
      </c>
    </row>
    <row r="16" spans="2:9" ht="15.75" customHeight="1">
      <c r="B16" s="35" t="s">
        <v>91</v>
      </c>
      <c r="C16" s="36">
        <v>884.5884711952979</v>
      </c>
      <c r="D16" s="36">
        <v>2943.46857824129</v>
      </c>
      <c r="E16" s="36" t="s">
        <v>261</v>
      </c>
      <c r="F16" s="36">
        <v>91</v>
      </c>
      <c r="G16" s="36" t="s">
        <v>261</v>
      </c>
      <c r="H16" s="36" t="s">
        <v>261</v>
      </c>
      <c r="I16" s="36">
        <v>3919.0570494365875</v>
      </c>
    </row>
    <row r="17" spans="2:9" ht="15.75" customHeight="1">
      <c r="B17" s="35" t="s">
        <v>92</v>
      </c>
      <c r="C17" s="36">
        <v>2739.0402688534305</v>
      </c>
      <c r="D17" s="36">
        <v>3946.2496038597706</v>
      </c>
      <c r="E17" s="36" t="s">
        <v>261</v>
      </c>
      <c r="F17" s="36" t="s">
        <v>261</v>
      </c>
      <c r="G17" s="36" t="s">
        <v>261</v>
      </c>
      <c r="H17" s="36">
        <v>357.16266028968744</v>
      </c>
      <c r="I17" s="36">
        <v>7042.452533002889</v>
      </c>
    </row>
    <row r="18" spans="2:9" ht="15.75" customHeight="1">
      <c r="B18" s="35" t="s">
        <v>93</v>
      </c>
      <c r="C18" s="36">
        <v>920.8658325122251</v>
      </c>
      <c r="D18" s="36">
        <v>1587.818933228513</v>
      </c>
      <c r="E18" s="36">
        <v>232.11085603550384</v>
      </c>
      <c r="F18" s="36">
        <v>200</v>
      </c>
      <c r="G18" s="36" t="s">
        <v>261</v>
      </c>
      <c r="H18" s="36">
        <v>67.032</v>
      </c>
      <c r="I18" s="36">
        <v>3007.827621776242</v>
      </c>
    </row>
    <row r="19" spans="2:9" ht="15.75" customHeight="1">
      <c r="B19" s="35" t="s">
        <v>94</v>
      </c>
      <c r="C19" s="36">
        <v>1833.6550298761747</v>
      </c>
      <c r="D19" s="36">
        <v>3273.7571231908305</v>
      </c>
      <c r="E19" s="36">
        <v>1716.10646565702</v>
      </c>
      <c r="F19" s="36">
        <v>1966.7818877199707</v>
      </c>
      <c r="G19" s="36" t="s">
        <v>261</v>
      </c>
      <c r="H19" s="36">
        <v>1365.525749136075</v>
      </c>
      <c r="I19" s="36">
        <v>10155.826255580072</v>
      </c>
    </row>
    <row r="20" spans="2:9" ht="15.75" customHeight="1">
      <c r="B20" s="35" t="s">
        <v>95</v>
      </c>
      <c r="C20" s="36">
        <v>200.2788778574744</v>
      </c>
      <c r="D20" s="36">
        <v>1827.3905332756478</v>
      </c>
      <c r="E20" s="36" t="s">
        <v>261</v>
      </c>
      <c r="F20" s="36" t="s">
        <v>261</v>
      </c>
      <c r="G20" s="36" t="s">
        <v>261</v>
      </c>
      <c r="H20" s="36">
        <v>498.7459999131861</v>
      </c>
      <c r="I20" s="36">
        <v>2526.4154110463082</v>
      </c>
    </row>
    <row r="21" spans="2:9" ht="15.75" customHeight="1">
      <c r="B21" s="35" t="s">
        <v>96</v>
      </c>
      <c r="C21" s="36" t="s">
        <v>261</v>
      </c>
      <c r="D21" s="36" t="s">
        <v>261</v>
      </c>
      <c r="E21" s="36" t="s">
        <v>261</v>
      </c>
      <c r="F21" s="36" t="s">
        <v>261</v>
      </c>
      <c r="G21" s="36" t="s">
        <v>261</v>
      </c>
      <c r="H21" s="36" t="s">
        <v>261</v>
      </c>
      <c r="I21" s="36">
        <v>0</v>
      </c>
    </row>
    <row r="22" spans="2:9" ht="15.75" customHeight="1">
      <c r="B22" s="35" t="s">
        <v>97</v>
      </c>
      <c r="C22" s="36" t="s">
        <v>261</v>
      </c>
      <c r="D22" s="36" t="s">
        <v>261</v>
      </c>
      <c r="E22" s="36" t="s">
        <v>261</v>
      </c>
      <c r="F22" s="36" t="s">
        <v>261</v>
      </c>
      <c r="G22" s="36" t="s">
        <v>261</v>
      </c>
      <c r="H22" s="36" t="s">
        <v>261</v>
      </c>
      <c r="I22" s="36">
        <v>0</v>
      </c>
    </row>
    <row r="23" spans="2:9" ht="15.75" customHeight="1">
      <c r="B23" s="35" t="s">
        <v>98</v>
      </c>
      <c r="C23" s="36">
        <v>11785.853202839686</v>
      </c>
      <c r="D23" s="36">
        <v>22967.81967214463</v>
      </c>
      <c r="E23" s="36">
        <v>503.110354874419</v>
      </c>
      <c r="F23" s="36" t="s">
        <v>261</v>
      </c>
      <c r="G23" s="36" t="s">
        <v>261</v>
      </c>
      <c r="H23" s="36">
        <v>22.741661862779136</v>
      </c>
      <c r="I23" s="36">
        <v>35279.524891721514</v>
      </c>
    </row>
    <row r="24" spans="2:9" ht="15.75" customHeight="1">
      <c r="B24" s="35" t="s">
        <v>99</v>
      </c>
      <c r="C24" s="36">
        <v>11736.986082396323</v>
      </c>
      <c r="D24" s="36">
        <v>5641.9416797019385</v>
      </c>
      <c r="E24" s="36" t="s">
        <v>261</v>
      </c>
      <c r="F24" s="36" t="s">
        <v>261</v>
      </c>
      <c r="G24" s="36" t="s">
        <v>261</v>
      </c>
      <c r="H24" s="36" t="s">
        <v>261</v>
      </c>
      <c r="I24" s="36">
        <v>17378.92776209826</v>
      </c>
    </row>
    <row r="25" spans="2:9" ht="15.75" customHeight="1">
      <c r="B25" s="35" t="s">
        <v>100</v>
      </c>
      <c r="C25" s="36" t="s">
        <v>261</v>
      </c>
      <c r="D25" s="36" t="s">
        <v>261</v>
      </c>
      <c r="E25" s="36" t="s">
        <v>261</v>
      </c>
      <c r="F25" s="36" t="s">
        <v>261</v>
      </c>
      <c r="G25" s="36" t="s">
        <v>261</v>
      </c>
      <c r="H25" s="36" t="s">
        <v>261</v>
      </c>
      <c r="I25" s="36">
        <v>0</v>
      </c>
    </row>
    <row r="26" spans="2:9" ht="15.75" customHeight="1">
      <c r="B26" s="35" t="s">
        <v>101</v>
      </c>
      <c r="C26" s="36" t="s">
        <v>261</v>
      </c>
      <c r="D26" s="36" t="s">
        <v>261</v>
      </c>
      <c r="E26" s="36" t="s">
        <v>261</v>
      </c>
      <c r="F26" s="36" t="s">
        <v>261</v>
      </c>
      <c r="G26" s="36" t="s">
        <v>261</v>
      </c>
      <c r="H26" s="36">
        <v>35</v>
      </c>
      <c r="I26" s="36">
        <v>35</v>
      </c>
    </row>
    <row r="27" spans="2:9" ht="15.75" customHeight="1">
      <c r="B27" s="35" t="s">
        <v>102</v>
      </c>
      <c r="C27" s="36" t="s">
        <v>261</v>
      </c>
      <c r="D27" s="36" t="s">
        <v>261</v>
      </c>
      <c r="E27" s="36" t="s">
        <v>261</v>
      </c>
      <c r="F27" s="36" t="s">
        <v>261</v>
      </c>
      <c r="G27" s="36" t="s">
        <v>261</v>
      </c>
      <c r="H27" s="36" t="s">
        <v>261</v>
      </c>
      <c r="I27" s="36">
        <v>0</v>
      </c>
    </row>
    <row r="28" spans="2:9" ht="15.75" customHeight="1">
      <c r="B28" s="35" t="s">
        <v>103</v>
      </c>
      <c r="C28" s="36" t="s">
        <v>261</v>
      </c>
      <c r="D28" s="36">
        <v>1097.158560896575</v>
      </c>
      <c r="E28" s="36" t="s">
        <v>261</v>
      </c>
      <c r="F28" s="36" t="s">
        <v>261</v>
      </c>
      <c r="G28" s="36" t="s">
        <v>261</v>
      </c>
      <c r="H28" s="36" t="s">
        <v>261</v>
      </c>
      <c r="I28" s="36">
        <v>1097.158560896575</v>
      </c>
    </row>
    <row r="29" spans="2:9" ht="15">
      <c r="B29" s="35" t="s">
        <v>104</v>
      </c>
      <c r="C29" s="36" t="s">
        <v>261</v>
      </c>
      <c r="D29" s="36" t="s">
        <v>261</v>
      </c>
      <c r="E29" s="36" t="s">
        <v>261</v>
      </c>
      <c r="F29" s="36">
        <v>2</v>
      </c>
      <c r="G29" s="36" t="s">
        <v>261</v>
      </c>
      <c r="H29" s="36" t="s">
        <v>261</v>
      </c>
      <c r="I29" s="36">
        <v>2</v>
      </c>
    </row>
    <row r="30" spans="2:9" ht="15">
      <c r="B30" s="35" t="s">
        <v>265</v>
      </c>
      <c r="C30" s="36" t="s">
        <v>261</v>
      </c>
      <c r="D30" s="36" t="s">
        <v>261</v>
      </c>
      <c r="E30" s="36" t="s">
        <v>261</v>
      </c>
      <c r="F30" s="36" t="s">
        <v>261</v>
      </c>
      <c r="G30" s="36" t="s">
        <v>261</v>
      </c>
      <c r="H30" s="36" t="s">
        <v>261</v>
      </c>
      <c r="I30" s="36"/>
    </row>
    <row r="31" spans="2:6" ht="15.75">
      <c r="B31" s="404" t="s">
        <v>135</v>
      </c>
      <c r="C31" s="404"/>
      <c r="D31" s="404"/>
      <c r="E31" s="404"/>
      <c r="F31" s="404"/>
    </row>
    <row r="32" spans="2:6" ht="16.5">
      <c r="B32" s="7" t="s">
        <v>260</v>
      </c>
      <c r="C32" s="5"/>
      <c r="D32" s="6"/>
      <c r="E32" s="6"/>
      <c r="F32" s="6"/>
    </row>
  </sheetData>
  <mergeCells count="3">
    <mergeCell ref="B4:B5"/>
    <mergeCell ref="I4:I5"/>
    <mergeCell ref="B31:F31"/>
  </mergeCells>
  <hyperlinks>
    <hyperlink ref="K4" location="INDICE!A1" display="ÍNDICE"/>
  </hyperlink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O39"/>
  <sheetViews>
    <sheetView zoomScale="115" zoomScaleNormal="115" workbookViewId="0" topLeftCell="A1">
      <selection activeCell="A13" sqref="A13"/>
    </sheetView>
  </sheetViews>
  <sheetFormatPr defaultColWidth="11.421875" defaultRowHeight="15"/>
  <cols>
    <col min="1" max="1" width="7.28125" style="11" customWidth="1"/>
    <col min="2" max="2" width="24.00390625" style="11" customWidth="1"/>
    <col min="3" max="3" width="15.57421875" style="11" customWidth="1"/>
    <col min="4" max="4" width="14.421875" style="11" customWidth="1"/>
    <col min="5" max="7" width="13.8515625" style="11" customWidth="1"/>
    <col min="8" max="9" width="10.421875" style="11" customWidth="1"/>
    <col min="10" max="10" width="14.140625" style="11" customWidth="1"/>
    <col min="11" max="13" width="10.421875" style="11" customWidth="1"/>
    <col min="14" max="16384" width="11.421875" style="11" customWidth="1"/>
  </cols>
  <sheetData>
    <row r="1" ht="15"/>
    <row r="2" ht="15"/>
    <row r="3" ht="15"/>
    <row r="4" ht="15"/>
    <row r="5" ht="15"/>
    <row r="6" ht="15"/>
    <row r="7" ht="15"/>
    <row r="8" ht="15"/>
    <row r="9" spans="2:13" ht="62.25" customHeight="1" thickBot="1">
      <c r="B9" s="481"/>
      <c r="C9" s="481"/>
      <c r="D9" s="481"/>
      <c r="E9" s="481"/>
      <c r="F9" s="481"/>
      <c r="G9" s="481"/>
      <c r="H9" s="481"/>
      <c r="I9" s="481"/>
      <c r="J9" s="481"/>
      <c r="K9" s="481"/>
      <c r="L9" s="481"/>
      <c r="M9" s="481"/>
    </row>
    <row r="10" spans="2:15" ht="36" customHeight="1">
      <c r="B10" s="487" t="s">
        <v>81</v>
      </c>
      <c r="C10" s="482" t="s">
        <v>390</v>
      </c>
      <c r="D10" s="483"/>
      <c r="E10" s="484" t="s">
        <v>392</v>
      </c>
      <c r="F10" s="485"/>
      <c r="G10" s="483"/>
      <c r="H10" s="484" t="s">
        <v>380</v>
      </c>
      <c r="I10" s="485"/>
      <c r="J10" s="485"/>
      <c r="K10" s="485"/>
      <c r="L10" s="485"/>
      <c r="M10" s="486"/>
      <c r="N10" s="130"/>
      <c r="O10" s="43" t="s">
        <v>201</v>
      </c>
    </row>
    <row r="11" spans="2:14" ht="28.5" customHeight="1">
      <c r="B11" s="488"/>
      <c r="C11" s="209" t="s">
        <v>391</v>
      </c>
      <c r="D11" s="210" t="s">
        <v>314</v>
      </c>
      <c r="E11" s="210" t="s">
        <v>381</v>
      </c>
      <c r="F11" s="210" t="s">
        <v>382</v>
      </c>
      <c r="G11" s="210" t="s">
        <v>383</v>
      </c>
      <c r="H11" s="210" t="s">
        <v>384</v>
      </c>
      <c r="I11" s="210" t="s">
        <v>385</v>
      </c>
      <c r="J11" s="210" t="s">
        <v>386</v>
      </c>
      <c r="K11" s="210" t="s">
        <v>387</v>
      </c>
      <c r="L11" s="210" t="s">
        <v>388</v>
      </c>
      <c r="M11" s="220" t="s">
        <v>389</v>
      </c>
      <c r="N11" s="130"/>
    </row>
    <row r="12" spans="2:14" ht="15.75" thickBot="1">
      <c r="B12" s="489"/>
      <c r="C12" s="221" t="s">
        <v>138</v>
      </c>
      <c r="D12" s="221" t="s">
        <v>138</v>
      </c>
      <c r="E12" s="221" t="s">
        <v>138</v>
      </c>
      <c r="F12" s="221" t="s">
        <v>138</v>
      </c>
      <c r="G12" s="221" t="s">
        <v>138</v>
      </c>
      <c r="H12" s="221" t="s">
        <v>138</v>
      </c>
      <c r="I12" s="221" t="s">
        <v>138</v>
      </c>
      <c r="J12" s="221" t="s">
        <v>138</v>
      </c>
      <c r="K12" s="221" t="s">
        <v>138</v>
      </c>
      <c r="L12" s="221" t="s">
        <v>138</v>
      </c>
      <c r="M12" s="222" t="s">
        <v>138</v>
      </c>
      <c r="N12" s="130"/>
    </row>
    <row r="13" spans="2:14" ht="16.5" customHeight="1">
      <c r="B13" s="340" t="s">
        <v>262</v>
      </c>
      <c r="C13" s="212">
        <v>0.12358870967741936</v>
      </c>
      <c r="D13" s="212">
        <v>0.8764112903225807</v>
      </c>
      <c r="E13" s="212">
        <v>0.609026644915715</v>
      </c>
      <c r="F13" s="212">
        <v>0.11935834692767809</v>
      </c>
      <c r="G13" s="212">
        <v>0.27161500815660683</v>
      </c>
      <c r="H13" s="212">
        <v>0.33741163675910824</v>
      </c>
      <c r="I13" s="212">
        <v>0.025829255029907558</v>
      </c>
      <c r="J13" s="212">
        <v>0.09733550842849374</v>
      </c>
      <c r="K13" s="212">
        <v>0.2797716150081566</v>
      </c>
      <c r="L13" s="212">
        <v>0.03779227841218053</v>
      </c>
      <c r="M13" s="213">
        <v>0.22185970636215335</v>
      </c>
      <c r="N13" s="130"/>
    </row>
    <row r="14" spans="2:14" ht="16.5" customHeight="1">
      <c r="B14" s="214" t="s">
        <v>82</v>
      </c>
      <c r="C14" s="215">
        <v>0.06711409395973154</v>
      </c>
      <c r="D14" s="215">
        <v>0.9328859060402686</v>
      </c>
      <c r="E14" s="215">
        <v>0.6909090909090909</v>
      </c>
      <c r="F14" s="215">
        <v>0.05454545454545454</v>
      </c>
      <c r="G14" s="215">
        <v>0.2545454545454545</v>
      </c>
      <c r="H14" s="215">
        <v>0.43636363636363634</v>
      </c>
      <c r="I14" s="215">
        <v>0.01818181818181818</v>
      </c>
      <c r="J14" s="215">
        <v>0.2909090909090909</v>
      </c>
      <c r="K14" s="215">
        <v>0.11818181818181818</v>
      </c>
      <c r="L14" s="215">
        <v>0.00909090909090909</v>
      </c>
      <c r="M14" s="216">
        <v>0.12727272727272726</v>
      </c>
      <c r="N14" s="130"/>
    </row>
    <row r="15" spans="2:14" ht="16.5" customHeight="1">
      <c r="B15" s="214" t="s">
        <v>83</v>
      </c>
      <c r="C15" s="215">
        <v>0.041113219481340925</v>
      </c>
      <c r="D15" s="215">
        <v>0.958886780518659</v>
      </c>
      <c r="E15" s="215">
        <v>0.7076923076923077</v>
      </c>
      <c r="F15" s="215">
        <v>0.15384615384615385</v>
      </c>
      <c r="G15" s="215">
        <v>0.13846153846153847</v>
      </c>
      <c r="H15" s="215">
        <v>0.5230769230769231</v>
      </c>
      <c r="I15" s="215">
        <v>0</v>
      </c>
      <c r="J15" s="215">
        <v>0.06153846153846154</v>
      </c>
      <c r="K15" s="215">
        <v>0.3384615384615385</v>
      </c>
      <c r="L15" s="215">
        <v>0</v>
      </c>
      <c r="M15" s="216">
        <v>0.07692307692307693</v>
      </c>
      <c r="N15" s="130"/>
    </row>
    <row r="16" spans="2:14" ht="16.5" customHeight="1">
      <c r="B16" s="214" t="s">
        <v>84</v>
      </c>
      <c r="C16" s="215">
        <v>0.057861635220125794</v>
      </c>
      <c r="D16" s="215">
        <v>0.9421383647798742</v>
      </c>
      <c r="E16" s="215">
        <v>0.5434782608695652</v>
      </c>
      <c r="F16" s="215">
        <v>0.17391304347826086</v>
      </c>
      <c r="G16" s="215">
        <v>0.2826086956521739</v>
      </c>
      <c r="H16" s="215">
        <v>0.13043478260869565</v>
      </c>
      <c r="I16" s="215">
        <v>0.043478260869565216</v>
      </c>
      <c r="J16" s="215">
        <v>0.43478260869565216</v>
      </c>
      <c r="K16" s="215">
        <v>0.1956521739130435</v>
      </c>
      <c r="L16" s="215">
        <v>0.021739130434782608</v>
      </c>
      <c r="M16" s="216">
        <v>0.17391304347826086</v>
      </c>
      <c r="N16" s="130"/>
    </row>
    <row r="17" spans="2:14" ht="16.5" customHeight="1">
      <c r="B17" s="214" t="s">
        <v>85</v>
      </c>
      <c r="C17" s="215">
        <v>0.14395886889460155</v>
      </c>
      <c r="D17" s="215">
        <v>0.8560411311053984</v>
      </c>
      <c r="E17" s="215">
        <v>0.6071428571428571</v>
      </c>
      <c r="F17" s="215">
        <v>0.125</v>
      </c>
      <c r="G17" s="215">
        <v>0.26785714285714285</v>
      </c>
      <c r="H17" s="215">
        <v>0.3482142857142857</v>
      </c>
      <c r="I17" s="215">
        <v>0.008928571428571428</v>
      </c>
      <c r="J17" s="215">
        <v>0.13392857142857142</v>
      </c>
      <c r="K17" s="215">
        <v>0.3482142857142857</v>
      </c>
      <c r="L17" s="215">
        <v>0.008928571428571428</v>
      </c>
      <c r="M17" s="216">
        <v>0.15178571428571427</v>
      </c>
      <c r="N17" s="130"/>
    </row>
    <row r="18" spans="2:14" ht="16.5" customHeight="1">
      <c r="B18" s="214" t="s">
        <v>86</v>
      </c>
      <c r="C18" s="215">
        <v>0.0898254576415496</v>
      </c>
      <c r="D18" s="215">
        <v>0.9101745423584504</v>
      </c>
      <c r="E18" s="215">
        <v>0.6682464454976303</v>
      </c>
      <c r="F18" s="215">
        <v>0.037914691943127965</v>
      </c>
      <c r="G18" s="215">
        <v>0.2938388625592417</v>
      </c>
      <c r="H18" s="215">
        <v>0.2843601895734597</v>
      </c>
      <c r="I18" s="215">
        <v>0.023696682464454978</v>
      </c>
      <c r="J18" s="215">
        <v>0.06635071090047394</v>
      </c>
      <c r="K18" s="215">
        <v>0.3459715639810427</v>
      </c>
      <c r="L18" s="215">
        <v>0.018957345971563982</v>
      </c>
      <c r="M18" s="216">
        <v>0.26066350710900477</v>
      </c>
      <c r="N18" s="130"/>
    </row>
    <row r="19" spans="2:14" ht="16.5" customHeight="1">
      <c r="B19" s="214" t="s">
        <v>87</v>
      </c>
      <c r="C19" s="215">
        <v>0.07201986754966887</v>
      </c>
      <c r="D19" s="215">
        <v>0.9279801324503312</v>
      </c>
      <c r="E19" s="215">
        <v>0.7068965517241379</v>
      </c>
      <c r="F19" s="215">
        <v>0.10919540229885058</v>
      </c>
      <c r="G19" s="215">
        <v>0.1839080459770115</v>
      </c>
      <c r="H19" s="215">
        <v>0.5517241379310345</v>
      </c>
      <c r="I19" s="215">
        <v>0.05747126436781609</v>
      </c>
      <c r="J19" s="215">
        <v>0.12068965517241378</v>
      </c>
      <c r="K19" s="215">
        <v>0.13218390804597702</v>
      </c>
      <c r="L19" s="215">
        <v>0.05172413793103448</v>
      </c>
      <c r="M19" s="216">
        <v>0.08620689655172414</v>
      </c>
      <c r="N19" s="130"/>
    </row>
    <row r="20" spans="2:14" ht="16.5" customHeight="1">
      <c r="B20" s="214" t="s">
        <v>88</v>
      </c>
      <c r="C20" s="215">
        <v>0.16568914956011727</v>
      </c>
      <c r="D20" s="215">
        <v>0.8343108504398827</v>
      </c>
      <c r="E20" s="215">
        <v>0.4247787610619469</v>
      </c>
      <c r="F20" s="215">
        <v>0.1504424778761062</v>
      </c>
      <c r="G20" s="215">
        <v>0.4247787610619469</v>
      </c>
      <c r="H20" s="215">
        <v>0.504424778761062</v>
      </c>
      <c r="I20" s="215">
        <v>0.02654867256637168</v>
      </c>
      <c r="J20" s="215">
        <v>0.07079646017699115</v>
      </c>
      <c r="K20" s="215">
        <v>0.23893805309734514</v>
      </c>
      <c r="L20" s="215">
        <v>0.008849557522123894</v>
      </c>
      <c r="M20" s="216">
        <v>0.1504424778761062</v>
      </c>
      <c r="N20" s="130"/>
    </row>
    <row r="21" spans="2:14" ht="16.5" customHeight="1">
      <c r="B21" s="214" t="s">
        <v>89</v>
      </c>
      <c r="C21" s="215">
        <v>0.18806214227309895</v>
      </c>
      <c r="D21" s="215">
        <v>0.8119378577269011</v>
      </c>
      <c r="E21" s="215">
        <v>0.5434782608695652</v>
      </c>
      <c r="F21" s="215">
        <v>0.14782608695652175</v>
      </c>
      <c r="G21" s="215">
        <v>0.30869565217391304</v>
      </c>
      <c r="H21" s="215">
        <v>0.32608695652173914</v>
      </c>
      <c r="I21" s="215">
        <v>0.030434782608695653</v>
      </c>
      <c r="J21" s="215">
        <v>0.034782608695652174</v>
      </c>
      <c r="K21" s="215">
        <v>0.26521739130434785</v>
      </c>
      <c r="L21" s="215">
        <v>0.030434782608695653</v>
      </c>
      <c r="M21" s="216">
        <v>0.3130434782608696</v>
      </c>
      <c r="N21" s="130"/>
    </row>
    <row r="22" spans="2:14" ht="16.5" customHeight="1">
      <c r="B22" s="214" t="s">
        <v>90</v>
      </c>
      <c r="C22" s="215">
        <v>0.2023470839260313</v>
      </c>
      <c r="D22" s="215">
        <v>0.7976529160739687</v>
      </c>
      <c r="E22" s="215">
        <v>0.6766256590509666</v>
      </c>
      <c r="F22" s="215">
        <v>0.15641476274165203</v>
      </c>
      <c r="G22" s="215">
        <v>0.16695957820738136</v>
      </c>
      <c r="H22" s="215">
        <v>0.27943760984182775</v>
      </c>
      <c r="I22" s="215">
        <v>0.03163444639718805</v>
      </c>
      <c r="J22" s="215">
        <v>0.040421792618629174</v>
      </c>
      <c r="K22" s="215">
        <v>0.3163444639718805</v>
      </c>
      <c r="L22" s="215">
        <v>0.05799648506151142</v>
      </c>
      <c r="M22" s="216">
        <v>0.2741652021089631</v>
      </c>
      <c r="N22" s="130"/>
    </row>
    <row r="23" spans="2:14" ht="16.5" customHeight="1">
      <c r="B23" s="214" t="s">
        <v>91</v>
      </c>
      <c r="C23" s="215">
        <v>0.11674208144796379</v>
      </c>
      <c r="D23" s="215">
        <v>0.8832579185520362</v>
      </c>
      <c r="E23" s="215">
        <v>0.5271317829457365</v>
      </c>
      <c r="F23" s="215">
        <v>0.11627906976744186</v>
      </c>
      <c r="G23" s="215">
        <v>0.3565891472868217</v>
      </c>
      <c r="H23" s="215">
        <v>0.248062015503876</v>
      </c>
      <c r="I23" s="215">
        <v>0.023255813953488372</v>
      </c>
      <c r="J23" s="215">
        <v>0.062015503875969</v>
      </c>
      <c r="K23" s="215">
        <v>0.3410852713178294</v>
      </c>
      <c r="L23" s="215">
        <v>0.0310077519379845</v>
      </c>
      <c r="M23" s="216">
        <v>0.29457364341085274</v>
      </c>
      <c r="N23" s="130"/>
    </row>
    <row r="24" spans="2:14" ht="16.5" customHeight="1">
      <c r="B24" s="214" t="s">
        <v>92</v>
      </c>
      <c r="C24" s="215">
        <v>0.07808564231738035</v>
      </c>
      <c r="D24" s="215">
        <v>0.9219143576826196</v>
      </c>
      <c r="E24" s="215">
        <v>0.6021505376344086</v>
      </c>
      <c r="F24" s="215">
        <v>0.1075268817204301</v>
      </c>
      <c r="G24" s="215">
        <v>0.2903225806451613</v>
      </c>
      <c r="H24" s="215">
        <v>0.46236559139784944</v>
      </c>
      <c r="I24" s="215">
        <v>0.043010752688172046</v>
      </c>
      <c r="J24" s="215">
        <v>0.3225806451612903</v>
      </c>
      <c r="K24" s="215">
        <v>0.0967741935483871</v>
      </c>
      <c r="L24" s="215">
        <v>0.021505376344086023</v>
      </c>
      <c r="M24" s="216">
        <v>0.05376344086021505</v>
      </c>
      <c r="N24" s="130"/>
    </row>
    <row r="25" spans="2:14" ht="16.5" customHeight="1">
      <c r="B25" s="214" t="s">
        <v>93</v>
      </c>
      <c r="C25" s="215">
        <v>0.19215155615696886</v>
      </c>
      <c r="D25" s="215">
        <v>0.8078484438430311</v>
      </c>
      <c r="E25" s="215">
        <v>0.5610328638497653</v>
      </c>
      <c r="F25" s="215">
        <v>0.10093896713615023</v>
      </c>
      <c r="G25" s="215">
        <v>0.3380281690140845</v>
      </c>
      <c r="H25" s="215">
        <v>0.31690140845070425</v>
      </c>
      <c r="I25" s="215">
        <v>0.028169014084507046</v>
      </c>
      <c r="J25" s="215">
        <v>0.04225352112676056</v>
      </c>
      <c r="K25" s="215">
        <v>0.27699530516431925</v>
      </c>
      <c r="L25" s="215">
        <v>0.09389671361502346</v>
      </c>
      <c r="M25" s="216">
        <v>0.24178403755868544</v>
      </c>
      <c r="N25" s="130"/>
    </row>
    <row r="26" spans="2:14" ht="16.5" customHeight="1">
      <c r="B26" s="214" t="s">
        <v>94</v>
      </c>
      <c r="C26" s="215">
        <v>0.09176700292873413</v>
      </c>
      <c r="D26" s="215">
        <v>0.9082329970712658</v>
      </c>
      <c r="E26" s="215">
        <v>0.6737588652482269</v>
      </c>
      <c r="F26" s="215">
        <v>0.14184397163120568</v>
      </c>
      <c r="G26" s="215">
        <v>0.18439716312056734</v>
      </c>
      <c r="H26" s="215">
        <v>0.375886524822695</v>
      </c>
      <c r="I26" s="215">
        <v>0.03546099290780142</v>
      </c>
      <c r="J26" s="215">
        <v>0.06028368794326241</v>
      </c>
      <c r="K26" s="215">
        <v>0.3723404255319149</v>
      </c>
      <c r="L26" s="215">
        <v>0.028368794326241134</v>
      </c>
      <c r="M26" s="216">
        <v>0.1276595744680851</v>
      </c>
      <c r="N26" s="130"/>
    </row>
    <row r="27" spans="2:14" ht="16.5" customHeight="1">
      <c r="B27" s="214" t="s">
        <v>95</v>
      </c>
      <c r="C27" s="215">
        <v>0.10429447852760737</v>
      </c>
      <c r="D27" s="215">
        <v>0.8957055214723927</v>
      </c>
      <c r="E27" s="215">
        <v>0.7450980392156863</v>
      </c>
      <c r="F27" s="215">
        <v>0.0392156862745098</v>
      </c>
      <c r="G27" s="215">
        <v>0.21568627450980393</v>
      </c>
      <c r="H27" s="215">
        <v>0.4705882352941176</v>
      </c>
      <c r="I27" s="215">
        <v>0</v>
      </c>
      <c r="J27" s="215">
        <v>0.2352941176470588</v>
      </c>
      <c r="K27" s="215">
        <v>0.17647058823529413</v>
      </c>
      <c r="L27" s="215">
        <v>0.0196078431372549</v>
      </c>
      <c r="M27" s="216">
        <v>0.09803921568627452</v>
      </c>
      <c r="N27" s="130"/>
    </row>
    <row r="28" spans="2:14" ht="16.5" customHeight="1">
      <c r="B28" s="214" t="s">
        <v>96</v>
      </c>
      <c r="C28" s="215">
        <v>0.04373177842565598</v>
      </c>
      <c r="D28" s="215">
        <v>0.956268221574344</v>
      </c>
      <c r="E28" s="215">
        <v>0.6666666666666665</v>
      </c>
      <c r="F28" s="215">
        <v>0.06666666666666667</v>
      </c>
      <c r="G28" s="215">
        <v>0.26666666666666666</v>
      </c>
      <c r="H28" s="215">
        <v>0.5333333333333333</v>
      </c>
      <c r="I28" s="215">
        <v>0</v>
      </c>
      <c r="J28" s="215">
        <v>0.06666666666666667</v>
      </c>
      <c r="K28" s="215">
        <v>0.26666666666666666</v>
      </c>
      <c r="L28" s="215">
        <v>0.06666666666666667</v>
      </c>
      <c r="M28" s="216">
        <v>0.06666666666666667</v>
      </c>
      <c r="N28" s="130"/>
    </row>
    <row r="29" spans="2:14" ht="16.5" customHeight="1">
      <c r="B29" s="214" t="s">
        <v>97</v>
      </c>
      <c r="C29" s="215">
        <v>0.18264840182648398</v>
      </c>
      <c r="D29" s="215">
        <v>0.817351598173516</v>
      </c>
      <c r="E29" s="215">
        <v>0.825</v>
      </c>
      <c r="F29" s="215">
        <v>0.05</v>
      </c>
      <c r="G29" s="215">
        <v>0.125</v>
      </c>
      <c r="H29" s="215">
        <v>0.65</v>
      </c>
      <c r="I29" s="215">
        <v>0.05</v>
      </c>
      <c r="J29" s="215">
        <v>0.225</v>
      </c>
      <c r="K29" s="215">
        <v>0.05</v>
      </c>
      <c r="L29" s="215">
        <v>0.025</v>
      </c>
      <c r="M29" s="216">
        <v>0</v>
      </c>
      <c r="N29" s="130"/>
    </row>
    <row r="30" spans="2:14" ht="16.5" customHeight="1">
      <c r="B30" s="214" t="s">
        <v>98</v>
      </c>
      <c r="C30" s="215">
        <v>0.24682875264270612</v>
      </c>
      <c r="D30" s="215">
        <v>0.7531712473572939</v>
      </c>
      <c r="E30" s="215">
        <v>0.45396145610278377</v>
      </c>
      <c r="F30" s="215">
        <v>0.11349036402569594</v>
      </c>
      <c r="G30" s="215">
        <v>0.4325481798715203</v>
      </c>
      <c r="H30" s="215">
        <v>0.1734475374732334</v>
      </c>
      <c r="I30" s="215">
        <v>0.008565310492505354</v>
      </c>
      <c r="J30" s="215">
        <v>0.042826552462526764</v>
      </c>
      <c r="K30" s="215">
        <v>0.41970021413276226</v>
      </c>
      <c r="L30" s="215">
        <v>0.019271948608137045</v>
      </c>
      <c r="M30" s="216">
        <v>0.3361884368308351</v>
      </c>
      <c r="N30" s="130"/>
    </row>
    <row r="31" spans="2:14" ht="16.5" customHeight="1">
      <c r="B31" s="214" t="s">
        <v>99</v>
      </c>
      <c r="C31" s="215">
        <v>0.07676929228308677</v>
      </c>
      <c r="D31" s="215">
        <v>0.9232307077169132</v>
      </c>
      <c r="E31" s="215">
        <v>0.7708333333333335</v>
      </c>
      <c r="F31" s="215">
        <v>0.08854166666666669</v>
      </c>
      <c r="G31" s="215">
        <v>0.140625</v>
      </c>
      <c r="H31" s="215">
        <v>0.53125</v>
      </c>
      <c r="I31" s="215">
        <v>0.005208333333333332</v>
      </c>
      <c r="J31" s="215">
        <v>0.20833333333333337</v>
      </c>
      <c r="K31" s="215">
        <v>0.11458333333333331</v>
      </c>
      <c r="L31" s="215">
        <v>0.04166666666666666</v>
      </c>
      <c r="M31" s="216">
        <v>0.09895833333333331</v>
      </c>
      <c r="N31" s="130"/>
    </row>
    <row r="32" spans="2:14" ht="16.5" customHeight="1">
      <c r="B32" s="214" t="s">
        <v>100</v>
      </c>
      <c r="C32" s="215">
        <v>0.13274336283185842</v>
      </c>
      <c r="D32" s="215">
        <v>0.8672566371681415</v>
      </c>
      <c r="E32" s="215">
        <v>0.43333333333333335</v>
      </c>
      <c r="F32" s="215">
        <v>0.13333333333333333</v>
      </c>
      <c r="G32" s="215">
        <v>0.43333333333333335</v>
      </c>
      <c r="H32" s="215">
        <v>0.4</v>
      </c>
      <c r="I32" s="215">
        <v>0.03333333333333333</v>
      </c>
      <c r="J32" s="215">
        <v>0.43333333333333335</v>
      </c>
      <c r="K32" s="215">
        <v>0</v>
      </c>
      <c r="L32" s="215">
        <v>0.03333333333333333</v>
      </c>
      <c r="M32" s="216">
        <v>0.1</v>
      </c>
      <c r="N32" s="130"/>
    </row>
    <row r="33" spans="2:14" ht="16.5" customHeight="1">
      <c r="B33" s="214" t="s">
        <v>101</v>
      </c>
      <c r="C33" s="215">
        <v>0.1032258064516129</v>
      </c>
      <c r="D33" s="215">
        <v>0.896774193548387</v>
      </c>
      <c r="E33" s="215">
        <v>0.578125</v>
      </c>
      <c r="F33" s="215">
        <v>0.125</v>
      </c>
      <c r="G33" s="215">
        <v>0.296875</v>
      </c>
      <c r="H33" s="215">
        <v>0.421875</v>
      </c>
      <c r="I33" s="215">
        <v>0</v>
      </c>
      <c r="J33" s="215">
        <v>0.140625</v>
      </c>
      <c r="K33" s="215">
        <v>0.203125</v>
      </c>
      <c r="L33" s="215">
        <v>0</v>
      </c>
      <c r="M33" s="216">
        <v>0.234375</v>
      </c>
      <c r="N33" s="130"/>
    </row>
    <row r="34" spans="2:14" ht="16.5" customHeight="1">
      <c r="B34" s="214" t="s">
        <v>102</v>
      </c>
      <c r="C34" s="215">
        <v>0.12556053811659193</v>
      </c>
      <c r="D34" s="215">
        <v>0.874439461883408</v>
      </c>
      <c r="E34" s="215">
        <v>0.7142857142857143</v>
      </c>
      <c r="F34" s="215">
        <v>0.05357142857142857</v>
      </c>
      <c r="G34" s="215">
        <v>0.23214285714285715</v>
      </c>
      <c r="H34" s="215">
        <v>0.44642857142857145</v>
      </c>
      <c r="I34" s="215">
        <v>0.03571428571428571</v>
      </c>
      <c r="J34" s="215">
        <v>0.39285714285714285</v>
      </c>
      <c r="K34" s="215">
        <v>0.08928571428571429</v>
      </c>
      <c r="L34" s="215">
        <v>0.017857142857142856</v>
      </c>
      <c r="M34" s="216">
        <v>0.017857142857142856</v>
      </c>
      <c r="N34" s="130"/>
    </row>
    <row r="35" spans="2:14" ht="16.5" customHeight="1">
      <c r="B35" s="214" t="s">
        <v>103</v>
      </c>
      <c r="C35" s="215">
        <v>0.1565906838453915</v>
      </c>
      <c r="D35" s="215">
        <v>0.8434093161546086</v>
      </c>
      <c r="E35" s="215">
        <v>0.5189873417721519</v>
      </c>
      <c r="F35" s="215">
        <v>0.1962025316455696</v>
      </c>
      <c r="G35" s="215">
        <v>0.2848101265822785</v>
      </c>
      <c r="H35" s="215">
        <v>0.1962025316455696</v>
      </c>
      <c r="I35" s="215">
        <v>0.05063291139240507</v>
      </c>
      <c r="J35" s="215">
        <v>0.06962025316455696</v>
      </c>
      <c r="K35" s="215">
        <v>0.2721518987341772</v>
      </c>
      <c r="L35" s="215">
        <v>0.006329113924050634</v>
      </c>
      <c r="M35" s="216">
        <v>0.40506329113924056</v>
      </c>
      <c r="N35" s="130"/>
    </row>
    <row r="36" spans="2:14" ht="16.5" customHeight="1">
      <c r="B36" s="214" t="s">
        <v>104</v>
      </c>
      <c r="C36" s="215">
        <v>0.34615384615384615</v>
      </c>
      <c r="D36" s="215">
        <v>0.6538461538461539</v>
      </c>
      <c r="E36" s="215">
        <v>0.8222222222222222</v>
      </c>
      <c r="F36" s="215">
        <v>0.1111111111111111</v>
      </c>
      <c r="G36" s="215">
        <v>0.06666666666666667</v>
      </c>
      <c r="H36" s="215">
        <v>0.33333333333333326</v>
      </c>
      <c r="I36" s="215">
        <v>0</v>
      </c>
      <c r="J36" s="215">
        <v>0.06666666666666667</v>
      </c>
      <c r="K36" s="215">
        <v>0.26666666666666666</v>
      </c>
      <c r="L36" s="215">
        <v>0.1111111111111111</v>
      </c>
      <c r="M36" s="216">
        <v>0.2222222222222222</v>
      </c>
      <c r="N36" s="130"/>
    </row>
    <row r="37" spans="2:14" ht="16.5" customHeight="1" thickBot="1">
      <c r="B37" s="217" t="s">
        <v>265</v>
      </c>
      <c r="C37" s="218">
        <v>0</v>
      </c>
      <c r="D37" s="218">
        <v>1</v>
      </c>
      <c r="E37" s="218">
        <v>0</v>
      </c>
      <c r="F37" s="218">
        <v>0</v>
      </c>
      <c r="G37" s="218">
        <v>0</v>
      </c>
      <c r="H37" s="218">
        <v>0</v>
      </c>
      <c r="I37" s="218">
        <v>0</v>
      </c>
      <c r="J37" s="218">
        <v>0</v>
      </c>
      <c r="K37" s="218">
        <v>0</v>
      </c>
      <c r="L37" s="218">
        <v>0</v>
      </c>
      <c r="M37" s="219">
        <v>0</v>
      </c>
      <c r="N37" s="130"/>
    </row>
    <row r="38" spans="2:14" ht="15.75">
      <c r="B38" s="406" t="s">
        <v>135</v>
      </c>
      <c r="C38" s="406"/>
      <c r="D38" s="406"/>
      <c r="E38" s="131"/>
      <c r="F38" s="130"/>
      <c r="G38" s="130"/>
      <c r="H38" s="130"/>
      <c r="I38" s="130"/>
      <c r="J38" s="130"/>
      <c r="K38" s="130"/>
      <c r="L38" s="130"/>
      <c r="M38" s="130"/>
      <c r="N38" s="130"/>
    </row>
    <row r="39" spans="2:4" ht="16.5">
      <c r="B39" s="75" t="s">
        <v>260</v>
      </c>
      <c r="C39" s="77"/>
      <c r="D39" s="77"/>
    </row>
  </sheetData>
  <mergeCells count="6">
    <mergeCell ref="B38:D38"/>
    <mergeCell ref="B9:M9"/>
    <mergeCell ref="C10:D10"/>
    <mergeCell ref="E10:G10"/>
    <mergeCell ref="H10:M10"/>
    <mergeCell ref="B10:B12"/>
  </mergeCells>
  <hyperlinks>
    <hyperlink ref="O10" location="INDICE!A1" display="ÍNDICE"/>
  </hyperlinks>
  <printOptions/>
  <pageMargins left="0.7" right="0.7" top="0.75" bottom="0.75" header="0.3" footer="0.3"/>
  <pageSetup horizontalDpi="360" verticalDpi="360" orientation="portrait" r:id="rId2"/>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N39"/>
  <sheetViews>
    <sheetView zoomScale="115" zoomScaleNormal="115" workbookViewId="0" topLeftCell="A1">
      <selection activeCell="A13" sqref="A13"/>
    </sheetView>
  </sheetViews>
  <sheetFormatPr defaultColWidth="11.421875" defaultRowHeight="15"/>
  <cols>
    <col min="1" max="1" width="7.28125" style="11" customWidth="1"/>
    <col min="2" max="2" width="24.00390625" style="11" customWidth="1"/>
    <col min="3" max="3" width="15.57421875" style="11" customWidth="1"/>
    <col min="4" max="4" width="14.421875" style="11" customWidth="1"/>
    <col min="5" max="7" width="13.8515625" style="11" customWidth="1"/>
    <col min="8" max="9" width="10.421875" style="11" customWidth="1"/>
    <col min="10" max="10" width="14.140625" style="11" customWidth="1"/>
    <col min="11" max="13" width="10.421875" style="11" customWidth="1"/>
    <col min="14" max="16384" width="11.421875" style="11" customWidth="1"/>
  </cols>
  <sheetData>
    <row r="1" ht="15"/>
    <row r="2" ht="15"/>
    <row r="3" ht="15"/>
    <row r="4" ht="15"/>
    <row r="5" ht="15"/>
    <row r="6" ht="15"/>
    <row r="7" ht="15"/>
    <row r="8" ht="15"/>
    <row r="9" spans="2:13" ht="65.25" customHeight="1" thickBot="1">
      <c r="B9" s="481"/>
      <c r="C9" s="481"/>
      <c r="D9" s="481"/>
      <c r="E9" s="481"/>
      <c r="F9" s="481"/>
      <c r="G9" s="481"/>
      <c r="H9" s="481"/>
      <c r="I9" s="481"/>
      <c r="J9" s="481"/>
      <c r="K9" s="481"/>
      <c r="L9" s="481"/>
      <c r="M9" s="481"/>
    </row>
    <row r="10" spans="2:14" ht="36" customHeight="1">
      <c r="B10" s="487" t="s">
        <v>81</v>
      </c>
      <c r="C10" s="490" t="s">
        <v>393</v>
      </c>
      <c r="D10" s="491"/>
      <c r="E10" s="492" t="s">
        <v>392</v>
      </c>
      <c r="F10" s="493"/>
      <c r="G10" s="491"/>
      <c r="H10" s="492" t="s">
        <v>380</v>
      </c>
      <c r="I10" s="493"/>
      <c r="J10" s="493"/>
      <c r="K10" s="493"/>
      <c r="L10" s="493"/>
      <c r="M10" s="494"/>
      <c r="N10" s="376" t="s">
        <v>201</v>
      </c>
    </row>
    <row r="11" spans="2:13" ht="28.5" customHeight="1">
      <c r="B11" s="488"/>
      <c r="C11" s="205" t="s">
        <v>391</v>
      </c>
      <c r="D11" s="206" t="s">
        <v>314</v>
      </c>
      <c r="E11" s="206" t="s">
        <v>381</v>
      </c>
      <c r="F11" s="206" t="s">
        <v>382</v>
      </c>
      <c r="G11" s="206" t="s">
        <v>383</v>
      </c>
      <c r="H11" s="206" t="s">
        <v>384</v>
      </c>
      <c r="I11" s="206" t="s">
        <v>385</v>
      </c>
      <c r="J11" s="206" t="s">
        <v>386</v>
      </c>
      <c r="K11" s="206" t="s">
        <v>387</v>
      </c>
      <c r="L11" s="206" t="s">
        <v>388</v>
      </c>
      <c r="M11" s="207" t="s">
        <v>389</v>
      </c>
    </row>
    <row r="12" spans="2:13" ht="15.75" customHeight="1" thickBot="1">
      <c r="B12" s="489"/>
      <c r="C12" s="208" t="s">
        <v>138</v>
      </c>
      <c r="D12" s="208" t="s">
        <v>138</v>
      </c>
      <c r="E12" s="208" t="s">
        <v>138</v>
      </c>
      <c r="F12" s="208" t="s">
        <v>138</v>
      </c>
      <c r="G12" s="208" t="s">
        <v>138</v>
      </c>
      <c r="H12" s="208" t="s">
        <v>138</v>
      </c>
      <c r="I12" s="208" t="s">
        <v>138</v>
      </c>
      <c r="J12" s="208" t="s">
        <v>138</v>
      </c>
      <c r="K12" s="208" t="s">
        <v>138</v>
      </c>
      <c r="L12" s="208" t="s">
        <v>138</v>
      </c>
      <c r="M12" s="208" t="s">
        <v>138</v>
      </c>
    </row>
    <row r="13" spans="2:13" ht="16.5" customHeight="1">
      <c r="B13" s="341" t="s">
        <v>262</v>
      </c>
      <c r="C13" s="386">
        <v>0.07301747311827957</v>
      </c>
      <c r="D13" s="386">
        <v>0.9269825268817204</v>
      </c>
      <c r="E13" s="386">
        <v>0.5577542567878508</v>
      </c>
      <c r="F13" s="386">
        <v>0.09526000920386563</v>
      </c>
      <c r="G13" s="386">
        <v>0.3469857340082834</v>
      </c>
      <c r="H13" s="386">
        <v>0.31247123791992637</v>
      </c>
      <c r="I13" s="386">
        <v>0.022089277496548553</v>
      </c>
      <c r="J13" s="386">
        <v>0.12563276576161989</v>
      </c>
      <c r="K13" s="386">
        <v>0.2857800276115969</v>
      </c>
      <c r="L13" s="386">
        <v>0.025310630464795213</v>
      </c>
      <c r="M13" s="387">
        <v>0.22871606074551312</v>
      </c>
    </row>
    <row r="14" spans="2:13" ht="16.5" customHeight="1">
      <c r="B14" s="125" t="s">
        <v>82</v>
      </c>
      <c r="C14" s="122">
        <v>0.06589383770591824</v>
      </c>
      <c r="D14" s="122">
        <v>0.9341061622940817</v>
      </c>
      <c r="E14" s="122">
        <v>0.5833333333333334</v>
      </c>
      <c r="F14" s="122">
        <v>0.12962962962962962</v>
      </c>
      <c r="G14" s="122">
        <v>0.28703703703703703</v>
      </c>
      <c r="H14" s="122">
        <v>0.3796296296296296</v>
      </c>
      <c r="I14" s="122">
        <v>0.009259259259259259</v>
      </c>
      <c r="J14" s="122">
        <v>0.2777777777777778</v>
      </c>
      <c r="K14" s="122">
        <v>0.14814814814814814</v>
      </c>
      <c r="L14" s="122">
        <v>0</v>
      </c>
      <c r="M14" s="126">
        <v>0.1851851851851852</v>
      </c>
    </row>
    <row r="15" spans="2:13" ht="16.5" customHeight="1">
      <c r="B15" s="125" t="s">
        <v>83</v>
      </c>
      <c r="C15" s="122">
        <v>0.018342820999367487</v>
      </c>
      <c r="D15" s="122">
        <v>0.9816571790006325</v>
      </c>
      <c r="E15" s="122">
        <v>0.6896551724137931</v>
      </c>
      <c r="F15" s="122">
        <v>0.034482758620689655</v>
      </c>
      <c r="G15" s="122">
        <v>0.27586206896551724</v>
      </c>
      <c r="H15" s="122">
        <v>0.48275862068965514</v>
      </c>
      <c r="I15" s="122">
        <v>0</v>
      </c>
      <c r="J15" s="122">
        <v>0.06896551724137931</v>
      </c>
      <c r="K15" s="122">
        <v>0.24137931034482757</v>
      </c>
      <c r="L15" s="122">
        <v>0</v>
      </c>
      <c r="M15" s="126">
        <v>0.20689655172413793</v>
      </c>
    </row>
    <row r="16" spans="2:13" ht="16.5" customHeight="1">
      <c r="B16" s="125" t="s">
        <v>84</v>
      </c>
      <c r="C16" s="122">
        <v>0.05534591194968554</v>
      </c>
      <c r="D16" s="122">
        <v>0.9446540880503145</v>
      </c>
      <c r="E16" s="122">
        <v>0.5</v>
      </c>
      <c r="F16" s="122">
        <v>0.11363636363636363</v>
      </c>
      <c r="G16" s="122">
        <v>0.38636363636363635</v>
      </c>
      <c r="H16" s="122">
        <v>0.18181818181818182</v>
      </c>
      <c r="I16" s="122">
        <v>0</v>
      </c>
      <c r="J16" s="122">
        <v>0.45454545454545453</v>
      </c>
      <c r="K16" s="122">
        <v>0.09090909090909091</v>
      </c>
      <c r="L16" s="122">
        <v>0</v>
      </c>
      <c r="M16" s="126">
        <v>0.2727272727272727</v>
      </c>
    </row>
    <row r="17" spans="2:13" ht="16.5" customHeight="1">
      <c r="B17" s="125" t="s">
        <v>85</v>
      </c>
      <c r="C17" s="122">
        <v>0.10539845758354756</v>
      </c>
      <c r="D17" s="122">
        <v>0.8946015424164524</v>
      </c>
      <c r="E17" s="122">
        <v>0.475609756097561</v>
      </c>
      <c r="F17" s="122">
        <v>0.10975609756097562</v>
      </c>
      <c r="G17" s="122">
        <v>0.4146341463414634</v>
      </c>
      <c r="H17" s="122">
        <v>0.24390243902439024</v>
      </c>
      <c r="I17" s="122">
        <v>0</v>
      </c>
      <c r="J17" s="122">
        <v>0.15853658536585366</v>
      </c>
      <c r="K17" s="122">
        <v>0.4390243902439025</v>
      </c>
      <c r="L17" s="122">
        <v>0.012195121951219513</v>
      </c>
      <c r="M17" s="126">
        <v>0.14634146341463414</v>
      </c>
    </row>
    <row r="18" spans="2:13" ht="16.5" customHeight="1">
      <c r="B18" s="125" t="s">
        <v>86</v>
      </c>
      <c r="C18" s="122">
        <v>0.06002554278416347</v>
      </c>
      <c r="D18" s="122">
        <v>0.9399744572158365</v>
      </c>
      <c r="E18" s="122">
        <v>0.6524822695035462</v>
      </c>
      <c r="F18" s="122">
        <v>0.028368794326241134</v>
      </c>
      <c r="G18" s="122">
        <v>0.3191489361702128</v>
      </c>
      <c r="H18" s="122">
        <v>0.33333333333333326</v>
      </c>
      <c r="I18" s="122">
        <v>0.0070921985815602835</v>
      </c>
      <c r="J18" s="122">
        <v>0.09929078014184398</v>
      </c>
      <c r="K18" s="122">
        <v>0.2907801418439716</v>
      </c>
      <c r="L18" s="122">
        <v>0.0425531914893617</v>
      </c>
      <c r="M18" s="126">
        <v>0.22695035460992907</v>
      </c>
    </row>
    <row r="19" spans="2:13" ht="16.5" customHeight="1">
      <c r="B19" s="125" t="s">
        <v>87</v>
      </c>
      <c r="C19" s="122">
        <v>0.05256622516556291</v>
      </c>
      <c r="D19" s="122">
        <v>0.9474337748344371</v>
      </c>
      <c r="E19" s="122">
        <v>0.6220472440944882</v>
      </c>
      <c r="F19" s="122">
        <v>0.07874015748031496</v>
      </c>
      <c r="G19" s="122">
        <v>0.2992125984251969</v>
      </c>
      <c r="H19" s="122">
        <v>0.5039370078740157</v>
      </c>
      <c r="I19" s="122">
        <v>0.07874015748031496</v>
      </c>
      <c r="J19" s="122">
        <v>0.14173228346456693</v>
      </c>
      <c r="K19" s="122">
        <v>0.11023622047244094</v>
      </c>
      <c r="L19" s="122">
        <v>0.031496062992125984</v>
      </c>
      <c r="M19" s="126">
        <v>0.13385826771653545</v>
      </c>
    </row>
    <row r="20" spans="2:13" ht="16.5" customHeight="1">
      <c r="B20" s="125" t="s">
        <v>88</v>
      </c>
      <c r="C20" s="122">
        <v>0.10410557184750732</v>
      </c>
      <c r="D20" s="122">
        <v>0.8958944281524928</v>
      </c>
      <c r="E20" s="122">
        <v>0.5492957746478874</v>
      </c>
      <c r="F20" s="122">
        <v>0.07042253521126761</v>
      </c>
      <c r="G20" s="122">
        <v>0.38028169014084506</v>
      </c>
      <c r="H20" s="122">
        <v>0.29577464788732394</v>
      </c>
      <c r="I20" s="122">
        <v>0</v>
      </c>
      <c r="J20" s="122">
        <v>0.08450704225352113</v>
      </c>
      <c r="K20" s="122">
        <v>0.4788732394366197</v>
      </c>
      <c r="L20" s="122">
        <v>0</v>
      </c>
      <c r="M20" s="126">
        <v>0.14084507042253522</v>
      </c>
    </row>
    <row r="21" spans="2:13" ht="16.5" customHeight="1">
      <c r="B21" s="125" t="s">
        <v>89</v>
      </c>
      <c r="C21" s="122">
        <v>0.09893704006541292</v>
      </c>
      <c r="D21" s="122">
        <v>0.901062959934587</v>
      </c>
      <c r="E21" s="122">
        <v>0.36363636363636365</v>
      </c>
      <c r="F21" s="122">
        <v>0.1487603305785124</v>
      </c>
      <c r="G21" s="122">
        <v>0.48760330578512395</v>
      </c>
      <c r="H21" s="122">
        <v>0.2231404958677686</v>
      </c>
      <c r="I21" s="122">
        <v>0.05785123966942149</v>
      </c>
      <c r="J21" s="122">
        <v>0.05785123966942149</v>
      </c>
      <c r="K21" s="122">
        <v>0.39669421487603307</v>
      </c>
      <c r="L21" s="122">
        <v>0.03305785123966942</v>
      </c>
      <c r="M21" s="126">
        <v>0.23140495867768596</v>
      </c>
    </row>
    <row r="22" spans="2:13" ht="16.5" customHeight="1">
      <c r="B22" s="125" t="s">
        <v>90</v>
      </c>
      <c r="C22" s="122">
        <v>0.059743954480796585</v>
      </c>
      <c r="D22" s="122">
        <v>0.9402560455192034</v>
      </c>
      <c r="E22" s="122">
        <v>0.7678571428571429</v>
      </c>
      <c r="F22" s="122">
        <v>0.06547619047619048</v>
      </c>
      <c r="G22" s="122">
        <v>0.16666666666666663</v>
      </c>
      <c r="H22" s="122">
        <v>0.2619047619047619</v>
      </c>
      <c r="I22" s="122">
        <v>0.017857142857142856</v>
      </c>
      <c r="J22" s="122">
        <v>0.04166666666666666</v>
      </c>
      <c r="K22" s="122">
        <v>0.4107142857142857</v>
      </c>
      <c r="L22" s="122">
        <v>0.059523809523809514</v>
      </c>
      <c r="M22" s="126">
        <v>0.20833333333333337</v>
      </c>
    </row>
    <row r="23" spans="2:13" ht="16.5" customHeight="1">
      <c r="B23" s="125" t="s">
        <v>91</v>
      </c>
      <c r="C23" s="122">
        <v>0.0669683257918552</v>
      </c>
      <c r="D23" s="122">
        <v>0.9330316742081447</v>
      </c>
      <c r="E23" s="122">
        <v>0.36486486486486486</v>
      </c>
      <c r="F23" s="122">
        <v>0.04054054054054054</v>
      </c>
      <c r="G23" s="122">
        <v>0.5945945945945946</v>
      </c>
      <c r="H23" s="122">
        <v>0.2162162162162162</v>
      </c>
      <c r="I23" s="122">
        <v>0.027027027027027025</v>
      </c>
      <c r="J23" s="122">
        <v>0.027027027027027025</v>
      </c>
      <c r="K23" s="122">
        <v>0.3108108108108108</v>
      </c>
      <c r="L23" s="122">
        <v>0.013513513513513513</v>
      </c>
      <c r="M23" s="126">
        <v>0.40540540540540543</v>
      </c>
    </row>
    <row r="24" spans="2:13" ht="16.5" customHeight="1">
      <c r="B24" s="125" t="s">
        <v>92</v>
      </c>
      <c r="C24" s="122">
        <v>0.051217464315701094</v>
      </c>
      <c r="D24" s="122">
        <v>0.9487825356842989</v>
      </c>
      <c r="E24" s="122">
        <v>0.5737704918032787</v>
      </c>
      <c r="F24" s="122">
        <v>0.08196721311475409</v>
      </c>
      <c r="G24" s="122">
        <v>0.3442622950819672</v>
      </c>
      <c r="H24" s="122">
        <v>0.5081967213114754</v>
      </c>
      <c r="I24" s="122">
        <v>0.06557377049180328</v>
      </c>
      <c r="J24" s="122">
        <v>0.2786885245901639</v>
      </c>
      <c r="K24" s="122">
        <v>0.09836065573770492</v>
      </c>
      <c r="L24" s="122">
        <v>0</v>
      </c>
      <c r="M24" s="126">
        <v>0.04918032786885246</v>
      </c>
    </row>
    <row r="25" spans="2:13" ht="16.5" customHeight="1">
      <c r="B25" s="125" t="s">
        <v>93</v>
      </c>
      <c r="C25" s="122">
        <v>0.05277401894451963</v>
      </c>
      <c r="D25" s="122">
        <v>0.9472259810554804</v>
      </c>
      <c r="E25" s="122">
        <v>0.6239316239316239</v>
      </c>
      <c r="F25" s="122">
        <v>0.1282051282051282</v>
      </c>
      <c r="G25" s="122">
        <v>0.24786324786324787</v>
      </c>
      <c r="H25" s="122">
        <v>0.2564102564102564</v>
      </c>
      <c r="I25" s="122">
        <v>0.02564102564102564</v>
      </c>
      <c r="J25" s="122">
        <v>0.017094017094017096</v>
      </c>
      <c r="K25" s="122">
        <v>0.16239316239316237</v>
      </c>
      <c r="L25" s="122">
        <v>0.05128205128205128</v>
      </c>
      <c r="M25" s="126">
        <v>0.48717948717948717</v>
      </c>
    </row>
    <row r="26" spans="2:13" ht="16.5" customHeight="1">
      <c r="B26" s="125" t="s">
        <v>94</v>
      </c>
      <c r="C26" s="122">
        <v>0.054344288968434754</v>
      </c>
      <c r="D26" s="122">
        <v>0.9456557110315651</v>
      </c>
      <c r="E26" s="122">
        <v>0.6227544910179641</v>
      </c>
      <c r="F26" s="122">
        <v>0.17964071856287425</v>
      </c>
      <c r="G26" s="122">
        <v>0.19760479041916168</v>
      </c>
      <c r="H26" s="122">
        <v>0.33532934131736525</v>
      </c>
      <c r="I26" s="122">
        <v>0.017964071856287425</v>
      </c>
      <c r="J26" s="122">
        <v>0.059880239520958084</v>
      </c>
      <c r="K26" s="122">
        <v>0.40119760479041916</v>
      </c>
      <c r="L26" s="122">
        <v>0.005988023952095809</v>
      </c>
      <c r="M26" s="126">
        <v>0.17964071856287425</v>
      </c>
    </row>
    <row r="27" spans="2:13" ht="16.5" customHeight="1">
      <c r="B27" s="125" t="s">
        <v>95</v>
      </c>
      <c r="C27" s="122">
        <v>0.09202453987730061</v>
      </c>
      <c r="D27" s="122">
        <v>0.9079754601226994</v>
      </c>
      <c r="E27" s="122">
        <v>0.5333333333333333</v>
      </c>
      <c r="F27" s="122">
        <v>0.06666666666666667</v>
      </c>
      <c r="G27" s="122">
        <v>0.4</v>
      </c>
      <c r="H27" s="122">
        <v>0.5111111111111111</v>
      </c>
      <c r="I27" s="122">
        <v>0.022222222222222223</v>
      </c>
      <c r="J27" s="122">
        <v>0.26666666666666666</v>
      </c>
      <c r="K27" s="122">
        <v>0.1111111111111111</v>
      </c>
      <c r="L27" s="122">
        <v>0</v>
      </c>
      <c r="M27" s="126">
        <v>0.08888888888888889</v>
      </c>
    </row>
    <row r="28" spans="2:13" ht="16.5" customHeight="1">
      <c r="B28" s="125" t="s">
        <v>96</v>
      </c>
      <c r="C28" s="122">
        <v>0.04081632653061225</v>
      </c>
      <c r="D28" s="122">
        <v>0.9591836734693877</v>
      </c>
      <c r="E28" s="122">
        <v>0.35714285714285715</v>
      </c>
      <c r="F28" s="122">
        <v>0.07142857142857142</v>
      </c>
      <c r="G28" s="122">
        <v>0.5714285714285714</v>
      </c>
      <c r="H28" s="122">
        <v>0.35714285714285715</v>
      </c>
      <c r="I28" s="122">
        <v>0</v>
      </c>
      <c r="J28" s="122">
        <v>0.14285714285714285</v>
      </c>
      <c r="K28" s="122">
        <v>0.5</v>
      </c>
      <c r="L28" s="122">
        <v>0</v>
      </c>
      <c r="M28" s="126">
        <v>0</v>
      </c>
    </row>
    <row r="29" spans="2:13" ht="16.5" customHeight="1">
      <c r="B29" s="125" t="s">
        <v>97</v>
      </c>
      <c r="C29" s="122">
        <v>0.1872146118721461</v>
      </c>
      <c r="D29" s="122">
        <v>0.8127853881278538</v>
      </c>
      <c r="E29" s="122">
        <v>0.7317073170731707</v>
      </c>
      <c r="F29" s="122">
        <v>0.024390243902439025</v>
      </c>
      <c r="G29" s="122">
        <v>0.24390243902439024</v>
      </c>
      <c r="H29" s="122">
        <v>0.5365853658536586</v>
      </c>
      <c r="I29" s="122">
        <v>0.04878048780487805</v>
      </c>
      <c r="J29" s="122">
        <v>0.2682926829268293</v>
      </c>
      <c r="K29" s="122">
        <v>0.12195121951219512</v>
      </c>
      <c r="L29" s="122">
        <v>0.024390243902439025</v>
      </c>
      <c r="M29" s="126">
        <v>0</v>
      </c>
    </row>
    <row r="30" spans="2:13" ht="16.5" customHeight="1">
      <c r="B30" s="125" t="s">
        <v>98</v>
      </c>
      <c r="C30" s="122">
        <v>0.1686046511627907</v>
      </c>
      <c r="D30" s="122">
        <v>0.8313953488372092</v>
      </c>
      <c r="E30" s="122">
        <v>0.3918495297805642</v>
      </c>
      <c r="F30" s="122">
        <v>0.11598746081504702</v>
      </c>
      <c r="G30" s="122">
        <v>0.49216300940438873</v>
      </c>
      <c r="H30" s="122">
        <v>0.14420062695924765</v>
      </c>
      <c r="I30" s="122">
        <v>0.006269592476489028</v>
      </c>
      <c r="J30" s="122">
        <v>0.05329153605015674</v>
      </c>
      <c r="K30" s="122">
        <v>0.3761755485893417</v>
      </c>
      <c r="L30" s="122">
        <v>0.025078369905956112</v>
      </c>
      <c r="M30" s="126">
        <v>0.3949843260188088</v>
      </c>
    </row>
    <row r="31" spans="2:13" ht="16.5" customHeight="1">
      <c r="B31" s="125" t="s">
        <v>99</v>
      </c>
      <c r="C31" s="122">
        <v>0.09436225509796081</v>
      </c>
      <c r="D31" s="122">
        <v>0.9056377449020391</v>
      </c>
      <c r="E31" s="122">
        <v>0.7245762711864407</v>
      </c>
      <c r="F31" s="122">
        <v>0.059322033898305086</v>
      </c>
      <c r="G31" s="122">
        <v>0.21610169491525424</v>
      </c>
      <c r="H31" s="122">
        <v>0.4279661016949153</v>
      </c>
      <c r="I31" s="122">
        <v>0.00847457627118644</v>
      </c>
      <c r="J31" s="122">
        <v>0.2245762711864407</v>
      </c>
      <c r="K31" s="122">
        <v>0.2245762711864407</v>
      </c>
      <c r="L31" s="122">
        <v>0.029661016949152543</v>
      </c>
      <c r="M31" s="126">
        <v>0.08474576271186439</v>
      </c>
    </row>
    <row r="32" spans="2:13" ht="16.5" customHeight="1">
      <c r="B32" s="125" t="s">
        <v>100</v>
      </c>
      <c r="C32" s="122">
        <v>0.13274336283185842</v>
      </c>
      <c r="D32" s="122">
        <v>0.8672566371681415</v>
      </c>
      <c r="E32" s="122">
        <v>0.33333333333333326</v>
      </c>
      <c r="F32" s="122">
        <v>0.13333333333333333</v>
      </c>
      <c r="G32" s="122">
        <v>0.5333333333333333</v>
      </c>
      <c r="H32" s="122">
        <v>0.6</v>
      </c>
      <c r="I32" s="122">
        <v>0.03333333333333333</v>
      </c>
      <c r="J32" s="122">
        <v>0.33333333333333326</v>
      </c>
      <c r="K32" s="122">
        <v>0</v>
      </c>
      <c r="L32" s="122">
        <v>0</v>
      </c>
      <c r="M32" s="126">
        <v>0.03333333333333333</v>
      </c>
    </row>
    <row r="33" spans="2:13" ht="16.5" customHeight="1">
      <c r="B33" s="125" t="s">
        <v>101</v>
      </c>
      <c r="C33" s="122">
        <v>0.04032258064516129</v>
      </c>
      <c r="D33" s="122">
        <v>0.9596774193548387</v>
      </c>
      <c r="E33" s="122">
        <v>0.4</v>
      </c>
      <c r="F33" s="122">
        <v>0</v>
      </c>
      <c r="G33" s="122">
        <v>0.6</v>
      </c>
      <c r="H33" s="122">
        <v>0.48</v>
      </c>
      <c r="I33" s="122">
        <v>0</v>
      </c>
      <c r="J33" s="122">
        <v>0.16</v>
      </c>
      <c r="K33" s="122">
        <v>0.12</v>
      </c>
      <c r="L33" s="122">
        <v>0</v>
      </c>
      <c r="M33" s="126">
        <v>0.24</v>
      </c>
    </row>
    <row r="34" spans="2:13" ht="16.5" customHeight="1">
      <c r="B34" s="125" t="s">
        <v>102</v>
      </c>
      <c r="C34" s="122">
        <v>0.04708520179372197</v>
      </c>
      <c r="D34" s="122">
        <v>0.952914798206278</v>
      </c>
      <c r="E34" s="122">
        <v>0.5238095238095238</v>
      </c>
      <c r="F34" s="122">
        <v>0</v>
      </c>
      <c r="G34" s="122">
        <v>0.4761904761904761</v>
      </c>
      <c r="H34" s="122">
        <v>0.38095238095238093</v>
      </c>
      <c r="I34" s="122">
        <v>0.047619047619047616</v>
      </c>
      <c r="J34" s="122">
        <v>0.38095238095238093</v>
      </c>
      <c r="K34" s="122">
        <v>0.09523809523809523</v>
      </c>
      <c r="L34" s="122">
        <v>0.047619047619047616</v>
      </c>
      <c r="M34" s="126">
        <v>0.047619047619047616</v>
      </c>
    </row>
    <row r="35" spans="2:13" ht="16.5" customHeight="1">
      <c r="B35" s="125" t="s">
        <v>103</v>
      </c>
      <c r="C35" s="122">
        <v>0.11496531219028741</v>
      </c>
      <c r="D35" s="122">
        <v>0.8850346878097126</v>
      </c>
      <c r="E35" s="122">
        <v>0.39655172413793105</v>
      </c>
      <c r="F35" s="122">
        <v>0.12931034482758622</v>
      </c>
      <c r="G35" s="122">
        <v>0.47413793103448276</v>
      </c>
      <c r="H35" s="122">
        <v>0.13793103448275862</v>
      </c>
      <c r="I35" s="122">
        <v>0.04310344827586207</v>
      </c>
      <c r="J35" s="122">
        <v>0.06896551724137931</v>
      </c>
      <c r="K35" s="122">
        <v>0.3448275862068966</v>
      </c>
      <c r="L35" s="122">
        <v>0</v>
      </c>
      <c r="M35" s="126">
        <v>0.4051724137931034</v>
      </c>
    </row>
    <row r="36" spans="2:13" ht="16.5" customHeight="1">
      <c r="B36" s="125" t="s">
        <v>104</v>
      </c>
      <c r="C36" s="122">
        <v>0.12307692307692308</v>
      </c>
      <c r="D36" s="122">
        <v>0.8769230769230769</v>
      </c>
      <c r="E36" s="122">
        <v>0.875</v>
      </c>
      <c r="F36" s="122">
        <v>0.125</v>
      </c>
      <c r="G36" s="122">
        <v>0</v>
      </c>
      <c r="H36" s="122">
        <v>0.5625</v>
      </c>
      <c r="I36" s="122">
        <v>0</v>
      </c>
      <c r="J36" s="122">
        <v>0</v>
      </c>
      <c r="K36" s="122">
        <v>0.125</v>
      </c>
      <c r="L36" s="122">
        <v>0.3125</v>
      </c>
      <c r="M36" s="126">
        <v>0</v>
      </c>
    </row>
    <row r="37" spans="2:13" ht="16.5" customHeight="1" thickBot="1">
      <c r="B37" s="129" t="s">
        <v>265</v>
      </c>
      <c r="C37" s="127">
        <v>0</v>
      </c>
      <c r="D37" s="127">
        <v>1</v>
      </c>
      <c r="E37" s="127">
        <v>0</v>
      </c>
      <c r="F37" s="127">
        <v>0</v>
      </c>
      <c r="G37" s="127">
        <v>0</v>
      </c>
      <c r="H37" s="127">
        <v>0</v>
      </c>
      <c r="I37" s="127">
        <v>0</v>
      </c>
      <c r="J37" s="127">
        <v>0</v>
      </c>
      <c r="K37" s="127">
        <v>0</v>
      </c>
      <c r="L37" s="127">
        <v>0</v>
      </c>
      <c r="M37" s="128">
        <v>0</v>
      </c>
    </row>
    <row r="38" spans="2:13" ht="15.75">
      <c r="B38" s="406" t="s">
        <v>135</v>
      </c>
      <c r="C38" s="406"/>
      <c r="D38" s="406"/>
      <c r="E38" s="131"/>
      <c r="F38" s="130"/>
      <c r="G38" s="130"/>
      <c r="H38" s="130"/>
      <c r="I38" s="130"/>
      <c r="J38" s="130"/>
      <c r="K38" s="130"/>
      <c r="L38" s="130"/>
      <c r="M38" s="130"/>
    </row>
    <row r="39" spans="2:4" ht="16.5" customHeight="1">
      <c r="B39" s="75" t="s">
        <v>260</v>
      </c>
      <c r="C39" s="77"/>
      <c r="D39" s="77"/>
    </row>
  </sheetData>
  <mergeCells count="6">
    <mergeCell ref="B38:D38"/>
    <mergeCell ref="B9:M9"/>
    <mergeCell ref="B10:B12"/>
    <mergeCell ref="C10:D10"/>
    <mergeCell ref="E10:G10"/>
    <mergeCell ref="H10:M10"/>
  </mergeCells>
  <hyperlinks>
    <hyperlink ref="N10" location="INDICE!A1" display="ÍNDICE"/>
  </hyperlinks>
  <printOptions/>
  <pageMargins left="0.7" right="0.7" top="0.75" bottom="0.75" header="0.3" footer="0.3"/>
  <pageSetup horizontalDpi="360" verticalDpi="360" orientation="portrait" r:id="rId2"/>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J39"/>
  <sheetViews>
    <sheetView zoomScale="130" zoomScaleNormal="130" workbookViewId="0" topLeftCell="D1">
      <selection activeCell="D16" sqref="D16"/>
    </sheetView>
  </sheetViews>
  <sheetFormatPr defaultColWidth="11.421875" defaultRowHeight="15"/>
  <cols>
    <col min="1" max="1" width="7.28125" style="11" customWidth="1"/>
    <col min="2" max="2" width="24.00390625" style="11" customWidth="1"/>
    <col min="3" max="4" width="16.57421875" style="11" customWidth="1"/>
    <col min="5" max="5" width="24.28125" style="11" customWidth="1"/>
    <col min="6" max="6" width="28.28125" style="11" customWidth="1"/>
    <col min="7" max="7" width="13.00390625" style="11" customWidth="1"/>
    <col min="8" max="8" width="20.57421875" style="11" customWidth="1"/>
    <col min="9" max="9" width="24.8515625" style="11" customWidth="1"/>
    <col min="10" max="16384" width="11.421875" style="11" customWidth="1"/>
  </cols>
  <sheetData>
    <row r="1" ht="15"/>
    <row r="2" ht="15"/>
    <row r="3" ht="15"/>
    <row r="4" ht="15"/>
    <row r="5" ht="15"/>
    <row r="6" ht="15"/>
    <row r="7" ht="15"/>
    <row r="8" ht="15"/>
    <row r="9" spans="2:9" ht="63" customHeight="1" thickBot="1">
      <c r="B9" s="481"/>
      <c r="C9" s="481"/>
      <c r="D9" s="481"/>
      <c r="E9" s="481"/>
      <c r="F9" s="481"/>
      <c r="G9" s="481"/>
      <c r="H9" s="481"/>
      <c r="I9" s="481"/>
    </row>
    <row r="10" spans="2:10" ht="36" customHeight="1" thickBot="1">
      <c r="B10" s="495" t="s">
        <v>81</v>
      </c>
      <c r="C10" s="496" t="s">
        <v>398</v>
      </c>
      <c r="D10" s="497"/>
      <c r="E10" s="497"/>
      <c r="F10" s="497"/>
      <c r="G10" s="498"/>
      <c r="H10" s="496" t="s">
        <v>399</v>
      </c>
      <c r="I10" s="498"/>
      <c r="J10" s="43" t="s">
        <v>201</v>
      </c>
    </row>
    <row r="11" spans="2:9" ht="28.5" customHeight="1">
      <c r="B11" s="488"/>
      <c r="C11" s="228" t="s">
        <v>394</v>
      </c>
      <c r="D11" s="228" t="s">
        <v>395</v>
      </c>
      <c r="E11" s="228" t="s">
        <v>396</v>
      </c>
      <c r="F11" s="228" t="s">
        <v>397</v>
      </c>
      <c r="G11" s="229" t="s">
        <v>78</v>
      </c>
      <c r="H11" s="230" t="s">
        <v>391</v>
      </c>
      <c r="I11" s="231" t="s">
        <v>314</v>
      </c>
    </row>
    <row r="12" spans="2:9" ht="15.75" customHeight="1" thickBot="1">
      <c r="B12" s="489"/>
      <c r="C12" s="211" t="s">
        <v>138</v>
      </c>
      <c r="D12" s="211" t="s">
        <v>138</v>
      </c>
      <c r="E12" s="211" t="s">
        <v>138</v>
      </c>
      <c r="F12" s="211" t="s">
        <v>138</v>
      </c>
      <c r="G12" s="232" t="s">
        <v>138</v>
      </c>
      <c r="H12" s="233" t="s">
        <v>138</v>
      </c>
      <c r="I12" s="234" t="s">
        <v>138</v>
      </c>
    </row>
    <row r="13" spans="2:9" ht="16.5" customHeight="1">
      <c r="B13" s="340" t="s">
        <v>262</v>
      </c>
      <c r="C13" s="268">
        <v>0.3962694789863057</v>
      </c>
      <c r="D13" s="268">
        <v>0.173540059814261</v>
      </c>
      <c r="E13" s="268">
        <v>0.1648433810798048</v>
      </c>
      <c r="F13" s="268">
        <v>0.15933417283173304</v>
      </c>
      <c r="G13" s="388">
        <v>0.10601290728789549</v>
      </c>
      <c r="H13" s="267">
        <v>0.10502912010073981</v>
      </c>
      <c r="I13" s="269">
        <v>0.8949708798992602</v>
      </c>
    </row>
    <row r="14" spans="2:9" ht="16.5" customHeight="1">
      <c r="B14" s="214" t="s">
        <v>82</v>
      </c>
      <c r="C14" s="215">
        <v>0.5581550802139037</v>
      </c>
      <c r="D14" s="215">
        <v>0.07419786096256685</v>
      </c>
      <c r="E14" s="215">
        <v>0.13368983957219252</v>
      </c>
      <c r="F14" s="215">
        <v>0.11229946524064172</v>
      </c>
      <c r="G14" s="235">
        <v>0.12165775401069519</v>
      </c>
      <c r="H14" s="236">
        <v>0.11163101604278075</v>
      </c>
      <c r="I14" s="216">
        <v>0.8883689839572193</v>
      </c>
    </row>
    <row r="15" spans="2:9" ht="16.5" customHeight="1">
      <c r="B15" s="214" t="s">
        <v>83</v>
      </c>
      <c r="C15" s="215">
        <v>0.4299933642999336</v>
      </c>
      <c r="D15" s="215">
        <v>0.2309223623092236</v>
      </c>
      <c r="E15" s="215">
        <v>0.17186463171864635</v>
      </c>
      <c r="F15" s="215">
        <v>0.09887193098871931</v>
      </c>
      <c r="G15" s="235">
        <v>0.0683477106834771</v>
      </c>
      <c r="H15" s="236">
        <v>0.09289980092899802</v>
      </c>
      <c r="I15" s="216">
        <v>0.907100199071002</v>
      </c>
    </row>
    <row r="16" spans="2:9" ht="16.5" customHeight="1">
      <c r="B16" s="214" t="s">
        <v>84</v>
      </c>
      <c r="C16" s="215">
        <v>0.5054945054945055</v>
      </c>
      <c r="D16" s="215">
        <v>0.09340659340659341</v>
      </c>
      <c r="E16" s="215">
        <v>0.10164835164835165</v>
      </c>
      <c r="F16" s="215">
        <v>0.14972527472527472</v>
      </c>
      <c r="G16" s="235">
        <v>0.14972527472527472</v>
      </c>
      <c r="H16" s="236">
        <v>0.13186813186813187</v>
      </c>
      <c r="I16" s="216">
        <v>0.8681318681318682</v>
      </c>
    </row>
    <row r="17" spans="2:9" ht="16.5" customHeight="1">
      <c r="B17" s="214" t="s">
        <v>85</v>
      </c>
      <c r="C17" s="215">
        <v>0.30139103554868624</v>
      </c>
      <c r="D17" s="215">
        <v>0.15146831530139104</v>
      </c>
      <c r="E17" s="215">
        <v>0.17001545595054096</v>
      </c>
      <c r="F17" s="215">
        <v>0.15146831530139104</v>
      </c>
      <c r="G17" s="235">
        <v>0.22565687789799072</v>
      </c>
      <c r="H17" s="236">
        <v>0.09582689335394128</v>
      </c>
      <c r="I17" s="216">
        <v>0.9041731066460588</v>
      </c>
    </row>
    <row r="18" spans="2:9" ht="16.5" customHeight="1">
      <c r="B18" s="214" t="s">
        <v>86</v>
      </c>
      <c r="C18" s="215">
        <v>0.3509272467902996</v>
      </c>
      <c r="D18" s="215">
        <v>0.16119828815977175</v>
      </c>
      <c r="E18" s="215">
        <v>0.15596766524013314</v>
      </c>
      <c r="F18" s="215">
        <v>0.21350451735615786</v>
      </c>
      <c r="G18" s="235">
        <v>0.11840228245363767</v>
      </c>
      <c r="H18" s="236">
        <v>0.06704707560627675</v>
      </c>
      <c r="I18" s="216">
        <v>0.9329529243937231</v>
      </c>
    </row>
    <row r="19" spans="2:9" ht="16.5" customHeight="1">
      <c r="B19" s="214" t="s">
        <v>87</v>
      </c>
      <c r="C19" s="215">
        <v>0.3635135135135135</v>
      </c>
      <c r="D19" s="215">
        <v>0.18558558558558558</v>
      </c>
      <c r="E19" s="215">
        <v>0.17702702702702702</v>
      </c>
      <c r="F19" s="215">
        <v>0.17657657657657658</v>
      </c>
      <c r="G19" s="235">
        <v>0.0972972972972973</v>
      </c>
      <c r="H19" s="236">
        <v>0.06531531531531531</v>
      </c>
      <c r="I19" s="216">
        <v>0.9346846846846847</v>
      </c>
    </row>
    <row r="20" spans="2:9" ht="16.5" customHeight="1">
      <c r="B20" s="214" t="s">
        <v>88</v>
      </c>
      <c r="C20" s="215">
        <v>0.4839319470699433</v>
      </c>
      <c r="D20" s="215">
        <v>0.09073724007561439</v>
      </c>
      <c r="E20" s="215">
        <v>0.15689981096408318</v>
      </c>
      <c r="F20" s="215">
        <v>0.13988657844990549</v>
      </c>
      <c r="G20" s="235">
        <v>0.1285444234404537</v>
      </c>
      <c r="H20" s="236">
        <v>0.15689981096408318</v>
      </c>
      <c r="I20" s="216">
        <v>0.8431001890359169</v>
      </c>
    </row>
    <row r="21" spans="2:9" ht="16.5" customHeight="1">
      <c r="B21" s="214" t="s">
        <v>89</v>
      </c>
      <c r="C21" s="215">
        <v>0.2946611909650924</v>
      </c>
      <c r="D21" s="215">
        <v>0.14168377823408623</v>
      </c>
      <c r="E21" s="215">
        <v>0.2361396303901437</v>
      </c>
      <c r="F21" s="215">
        <v>0.1324435318275154</v>
      </c>
      <c r="G21" s="235">
        <v>0.1950718685831622</v>
      </c>
      <c r="H21" s="236">
        <v>0.12114989733059549</v>
      </c>
      <c r="I21" s="216">
        <v>0.8788501026694046</v>
      </c>
    </row>
    <row r="22" spans="2:9" ht="16.5" customHeight="1">
      <c r="B22" s="214" t="s">
        <v>90</v>
      </c>
      <c r="C22" s="215">
        <v>0.35522115823073414</v>
      </c>
      <c r="D22" s="215">
        <v>0.26265389876880985</v>
      </c>
      <c r="E22" s="215">
        <v>0.1714546283629731</v>
      </c>
      <c r="F22" s="215">
        <v>0.1719106247150023</v>
      </c>
      <c r="G22" s="235">
        <v>0.03875968992248062</v>
      </c>
      <c r="H22" s="236">
        <v>0.08891928864569083</v>
      </c>
      <c r="I22" s="216">
        <v>0.9110807113543092</v>
      </c>
    </row>
    <row r="23" spans="2:9" ht="16.5" customHeight="1">
      <c r="B23" s="214" t="s">
        <v>91</v>
      </c>
      <c r="C23" s="215">
        <v>0.4044350580781415</v>
      </c>
      <c r="D23" s="215">
        <v>0.08342133051742344</v>
      </c>
      <c r="E23" s="215">
        <v>0.16156282998944033</v>
      </c>
      <c r="F23" s="215">
        <v>0.16156282998944033</v>
      </c>
      <c r="G23" s="235">
        <v>0.1890179514255544</v>
      </c>
      <c r="H23" s="236">
        <v>0.09926082365364308</v>
      </c>
      <c r="I23" s="216">
        <v>0.9007391763463569</v>
      </c>
    </row>
    <row r="24" spans="2:9" ht="16.5" customHeight="1">
      <c r="B24" s="214" t="s">
        <v>92</v>
      </c>
      <c r="C24" s="215">
        <v>0.4152153987167736</v>
      </c>
      <c r="D24" s="215">
        <v>0.044912923923006415</v>
      </c>
      <c r="E24" s="215">
        <v>0.2236480293308891</v>
      </c>
      <c r="F24" s="215">
        <v>0.20256645279560037</v>
      </c>
      <c r="G24" s="235">
        <v>0.11365719523373052</v>
      </c>
      <c r="H24" s="236">
        <v>0.12098991750687443</v>
      </c>
      <c r="I24" s="216">
        <v>0.8790100824931257</v>
      </c>
    </row>
    <row r="25" spans="2:9" ht="16.5" customHeight="1">
      <c r="B25" s="214" t="s">
        <v>93</v>
      </c>
      <c r="C25" s="215">
        <v>0.38985915492957746</v>
      </c>
      <c r="D25" s="215">
        <v>0.26873239436619717</v>
      </c>
      <c r="E25" s="215">
        <v>0.16112676056338027</v>
      </c>
      <c r="F25" s="215">
        <v>0.1571830985915493</v>
      </c>
      <c r="G25" s="235">
        <v>0.023098591549295774</v>
      </c>
      <c r="H25" s="236">
        <v>0.14929577464788732</v>
      </c>
      <c r="I25" s="216">
        <v>0.8507042253521127</v>
      </c>
    </row>
    <row r="26" spans="2:9" ht="16.5" customHeight="1">
      <c r="B26" s="214" t="s">
        <v>94</v>
      </c>
      <c r="C26" s="215">
        <v>0.3696369636963696</v>
      </c>
      <c r="D26" s="215">
        <v>0.22845617895122847</v>
      </c>
      <c r="E26" s="215">
        <v>0.1936193619361936</v>
      </c>
      <c r="F26" s="215">
        <v>0.13164649798313163</v>
      </c>
      <c r="G26" s="235">
        <v>0.07664099743307665</v>
      </c>
      <c r="H26" s="236">
        <v>0.11514484781811514</v>
      </c>
      <c r="I26" s="216">
        <v>0.8848551521818848</v>
      </c>
    </row>
    <row r="27" spans="2:9" ht="16.5" customHeight="1">
      <c r="B27" s="214" t="s">
        <v>95</v>
      </c>
      <c r="C27" s="215">
        <v>0.4929906542056075</v>
      </c>
      <c r="D27" s="215">
        <v>0.04439252336448598</v>
      </c>
      <c r="E27" s="215">
        <v>0.1588785046728972</v>
      </c>
      <c r="F27" s="215">
        <v>0.1658878504672897</v>
      </c>
      <c r="G27" s="235">
        <v>0.1378504672897196</v>
      </c>
      <c r="H27" s="236">
        <v>0.14485981308411214</v>
      </c>
      <c r="I27" s="216">
        <v>0.8551401869158879</v>
      </c>
    </row>
    <row r="28" spans="2:9" ht="16.5" customHeight="1">
      <c r="B28" s="214" t="s">
        <v>96</v>
      </c>
      <c r="C28" s="215">
        <v>0.557632398753894</v>
      </c>
      <c r="D28" s="215">
        <v>0.14330218068535824</v>
      </c>
      <c r="E28" s="215">
        <v>0.13707165109034267</v>
      </c>
      <c r="F28" s="215">
        <v>0.0529595015576324</v>
      </c>
      <c r="G28" s="235">
        <v>0.10903426791277258</v>
      </c>
      <c r="H28" s="236">
        <v>0.08722741433021806</v>
      </c>
      <c r="I28" s="216">
        <v>0.9127725856697819</v>
      </c>
    </row>
    <row r="29" spans="2:9" ht="16.5" customHeight="1">
      <c r="B29" s="214" t="s">
        <v>97</v>
      </c>
      <c r="C29" s="215">
        <v>0.34502923976608185</v>
      </c>
      <c r="D29" s="215">
        <v>0.1286549707602339</v>
      </c>
      <c r="E29" s="215">
        <v>0.1286549707602339</v>
      </c>
      <c r="F29" s="215">
        <v>0.3567251461988304</v>
      </c>
      <c r="G29" s="235">
        <v>0.04093567251461988</v>
      </c>
      <c r="H29" s="236">
        <v>0.05847953216374268</v>
      </c>
      <c r="I29" s="216">
        <v>0.9415204678362573</v>
      </c>
    </row>
    <row r="30" spans="2:9" ht="16.5" customHeight="1">
      <c r="B30" s="214" t="s">
        <v>98</v>
      </c>
      <c r="C30" s="215">
        <v>0.40325077399380804</v>
      </c>
      <c r="D30" s="215">
        <v>0.13003095975232198</v>
      </c>
      <c r="E30" s="215">
        <v>0.13390092879256965</v>
      </c>
      <c r="F30" s="215">
        <v>0.13390092879256965</v>
      </c>
      <c r="G30" s="235">
        <v>0.19891640866873064</v>
      </c>
      <c r="H30" s="236">
        <v>0.1563467492260062</v>
      </c>
      <c r="I30" s="216">
        <v>0.8436532507739938</v>
      </c>
    </row>
    <row r="31" spans="2:9" ht="16.5" customHeight="1">
      <c r="B31" s="214" t="s">
        <v>99</v>
      </c>
      <c r="C31" s="215">
        <v>0.37098960686850435</v>
      </c>
      <c r="D31" s="215">
        <v>0.19385449615906009</v>
      </c>
      <c r="E31" s="215">
        <v>0.1333032083145052</v>
      </c>
      <c r="F31" s="215">
        <v>0.21780388612742882</v>
      </c>
      <c r="G31" s="235">
        <v>0.08404880253050157</v>
      </c>
      <c r="H31" s="236">
        <v>0.08495255309534569</v>
      </c>
      <c r="I31" s="216">
        <v>0.9150474469046543</v>
      </c>
    </row>
    <row r="32" spans="2:9" ht="16.5" customHeight="1">
      <c r="B32" s="214" t="s">
        <v>100</v>
      </c>
      <c r="C32" s="215">
        <v>0.5079365079365079</v>
      </c>
      <c r="D32" s="215">
        <v>0.06878306878306878</v>
      </c>
      <c r="E32" s="215">
        <v>0.10582010582010583</v>
      </c>
      <c r="F32" s="215">
        <v>0.2275132275132275</v>
      </c>
      <c r="G32" s="235">
        <v>0.08994708994708994</v>
      </c>
      <c r="H32" s="236">
        <v>0.14814814814814814</v>
      </c>
      <c r="I32" s="216">
        <v>0.8518518518518519</v>
      </c>
    </row>
    <row r="33" spans="2:9" ht="16.5" customHeight="1">
      <c r="B33" s="214" t="s">
        <v>101</v>
      </c>
      <c r="C33" s="215">
        <v>0.325497287522604</v>
      </c>
      <c r="D33" s="215">
        <v>0.11211573236889691</v>
      </c>
      <c r="E33" s="215">
        <v>0.15732368896925858</v>
      </c>
      <c r="F33" s="215">
        <v>0.13562386980108498</v>
      </c>
      <c r="G33" s="235">
        <v>0.2694394213381555</v>
      </c>
      <c r="H33" s="236">
        <v>0.11030741410488246</v>
      </c>
      <c r="I33" s="216">
        <v>0.8896925858951176</v>
      </c>
    </row>
    <row r="34" spans="2:9" ht="16.5" customHeight="1">
      <c r="B34" s="214" t="s">
        <v>102</v>
      </c>
      <c r="C34" s="215">
        <v>0.2</v>
      </c>
      <c r="D34" s="215">
        <v>0.19743589743589746</v>
      </c>
      <c r="E34" s="215">
        <v>0.2512820512820513</v>
      </c>
      <c r="F34" s="215">
        <v>0.28717948717948716</v>
      </c>
      <c r="G34" s="235">
        <v>0.0641025641025641</v>
      </c>
      <c r="H34" s="236">
        <v>0.08461538461538462</v>
      </c>
      <c r="I34" s="216">
        <v>0.9153846153846154</v>
      </c>
    </row>
    <row r="35" spans="2:9" ht="16.5" customHeight="1">
      <c r="B35" s="214" t="s">
        <v>103</v>
      </c>
      <c r="C35" s="215">
        <v>0.5110837438423645</v>
      </c>
      <c r="D35" s="215">
        <v>0.2376847290640394</v>
      </c>
      <c r="E35" s="215">
        <v>0.12807881773399016</v>
      </c>
      <c r="F35" s="215">
        <v>0.05665024630541872</v>
      </c>
      <c r="G35" s="235">
        <v>0.0665024630541872</v>
      </c>
      <c r="H35" s="236">
        <v>0.10714285714285714</v>
      </c>
      <c r="I35" s="216">
        <v>0.8928571428571429</v>
      </c>
    </row>
    <row r="36" spans="2:9" ht="16.5" customHeight="1">
      <c r="B36" s="214" t="s">
        <v>104</v>
      </c>
      <c r="C36" s="215">
        <v>0.4634146341463415</v>
      </c>
      <c r="D36" s="215">
        <v>0.18292682926829268</v>
      </c>
      <c r="E36" s="215">
        <v>0.15853658536585366</v>
      </c>
      <c r="F36" s="215">
        <v>0.14634146341463414</v>
      </c>
      <c r="G36" s="235">
        <v>0.04878048780487805</v>
      </c>
      <c r="H36" s="236">
        <v>0.21951219512195125</v>
      </c>
      <c r="I36" s="216">
        <v>0.7804878048780488</v>
      </c>
    </row>
    <row r="37" spans="2:9" ht="16.5" customHeight="1" thickBot="1">
      <c r="B37" s="217" t="s">
        <v>265</v>
      </c>
      <c r="C37" s="218">
        <v>0.9583333333333335</v>
      </c>
      <c r="D37" s="218">
        <v>0</v>
      </c>
      <c r="E37" s="218">
        <v>0.04166666666666666</v>
      </c>
      <c r="F37" s="218">
        <v>0</v>
      </c>
      <c r="G37" s="237">
        <v>0</v>
      </c>
      <c r="H37" s="238">
        <v>0</v>
      </c>
      <c r="I37" s="219">
        <v>1</v>
      </c>
    </row>
    <row r="38" spans="2:9" ht="15.75">
      <c r="B38" s="406" t="s">
        <v>135</v>
      </c>
      <c r="C38" s="406"/>
      <c r="D38" s="406"/>
      <c r="E38" s="131"/>
      <c r="F38" s="130"/>
      <c r="G38" s="130"/>
      <c r="H38" s="130"/>
      <c r="I38" s="130"/>
    </row>
    <row r="39" spans="2:4" ht="16.5">
      <c r="B39" s="75" t="s">
        <v>260</v>
      </c>
      <c r="C39" s="77"/>
      <c r="D39" s="77"/>
    </row>
  </sheetData>
  <mergeCells count="5">
    <mergeCell ref="B9:I9"/>
    <mergeCell ref="B10:B12"/>
    <mergeCell ref="B38:D38"/>
    <mergeCell ref="C10:G10"/>
    <mergeCell ref="H10:I10"/>
  </mergeCells>
  <hyperlinks>
    <hyperlink ref="J10" location="INDICE!A1" display="ÍNDICE"/>
  </hyperlinks>
  <printOptions/>
  <pageMargins left="0.7" right="0.7" top="0.75" bottom="0.75" header="0.3" footer="0.3"/>
  <pageSetup horizontalDpi="360" verticalDpi="360" orientation="portrait" r:id="rId2"/>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M39"/>
  <sheetViews>
    <sheetView zoomScale="130" zoomScaleNormal="130" workbookViewId="0" topLeftCell="F1">
      <selection activeCell="M13" sqref="M13"/>
    </sheetView>
  </sheetViews>
  <sheetFormatPr defaultColWidth="11.421875" defaultRowHeight="15"/>
  <cols>
    <col min="1" max="1" width="7.28125" style="11" customWidth="1"/>
    <col min="2" max="2" width="24.00390625" style="11" customWidth="1"/>
    <col min="3" max="6" width="17.00390625" style="11" customWidth="1"/>
    <col min="7" max="7" width="15.421875" style="11" customWidth="1"/>
    <col min="8" max="8" width="14.00390625" style="11" customWidth="1"/>
    <col min="9" max="9" width="20.57421875" style="11" customWidth="1"/>
    <col min="10" max="10" width="11.421875" style="11" customWidth="1"/>
    <col min="11" max="11" width="13.8515625" style="11" customWidth="1"/>
    <col min="12" max="16384" width="11.421875" style="11" customWidth="1"/>
  </cols>
  <sheetData>
    <row r="1" ht="15"/>
    <row r="2" ht="15"/>
    <row r="3" ht="15"/>
    <row r="4" ht="15"/>
    <row r="5" ht="15"/>
    <row r="6" ht="15"/>
    <row r="7" ht="15"/>
    <row r="8" ht="15"/>
    <row r="9" spans="2:13" ht="69" customHeight="1" thickBot="1">
      <c r="B9" s="481"/>
      <c r="C9" s="481"/>
      <c r="D9" s="481"/>
      <c r="E9" s="481"/>
      <c r="F9" s="481"/>
      <c r="G9" s="481"/>
      <c r="H9" s="481"/>
      <c r="I9" s="481"/>
      <c r="M9" s="43" t="s">
        <v>201</v>
      </c>
    </row>
    <row r="10" spans="2:12" ht="36" customHeight="1" thickBot="1">
      <c r="B10" s="495" t="s">
        <v>81</v>
      </c>
      <c r="C10" s="499" t="s">
        <v>407</v>
      </c>
      <c r="D10" s="500"/>
      <c r="E10" s="500"/>
      <c r="F10" s="501"/>
      <c r="G10" s="499" t="s">
        <v>406</v>
      </c>
      <c r="H10" s="500"/>
      <c r="I10" s="499" t="s">
        <v>405</v>
      </c>
      <c r="J10" s="500"/>
      <c r="K10" s="500"/>
      <c r="L10" s="501"/>
    </row>
    <row r="11" spans="2:12" ht="28.5" customHeight="1">
      <c r="B11" s="488"/>
      <c r="C11" s="223" t="s">
        <v>400</v>
      </c>
      <c r="D11" s="223" t="s">
        <v>401</v>
      </c>
      <c r="E11" s="223" t="s">
        <v>402</v>
      </c>
      <c r="F11" s="224" t="s">
        <v>403</v>
      </c>
      <c r="G11" s="239" t="s">
        <v>391</v>
      </c>
      <c r="H11" s="240" t="s">
        <v>314</v>
      </c>
      <c r="I11" s="241" t="s">
        <v>394</v>
      </c>
      <c r="J11" s="224" t="s">
        <v>395</v>
      </c>
      <c r="K11" s="225" t="s">
        <v>404</v>
      </c>
      <c r="L11" s="226" t="s">
        <v>78</v>
      </c>
    </row>
    <row r="12" spans="2:12" ht="15.75" thickBot="1">
      <c r="B12" s="488"/>
      <c r="C12" s="208" t="s">
        <v>138</v>
      </c>
      <c r="D12" s="208" t="s">
        <v>138</v>
      </c>
      <c r="E12" s="208" t="s">
        <v>138</v>
      </c>
      <c r="F12" s="227" t="s">
        <v>138</v>
      </c>
      <c r="G12" s="242" t="s">
        <v>138</v>
      </c>
      <c r="H12" s="243" t="s">
        <v>138</v>
      </c>
      <c r="I12" s="244" t="s">
        <v>138</v>
      </c>
      <c r="J12" s="245" t="s">
        <v>138</v>
      </c>
      <c r="K12" s="246" t="s">
        <v>138</v>
      </c>
      <c r="L12" s="247" t="s">
        <v>138</v>
      </c>
    </row>
    <row r="13" spans="2:12" ht="16.5" customHeight="1">
      <c r="B13" s="342" t="s">
        <v>262</v>
      </c>
      <c r="C13" s="132">
        <v>0.05275537634408602</v>
      </c>
      <c r="D13" s="123">
        <v>0.0322244623655914</v>
      </c>
      <c r="E13" s="123">
        <v>0.03834005376344086</v>
      </c>
      <c r="F13" s="124">
        <v>0.8766801075268817</v>
      </c>
      <c r="G13" s="132">
        <v>0.8457765667574932</v>
      </c>
      <c r="H13" s="124">
        <v>0.1542234332425068</v>
      </c>
      <c r="I13" s="135">
        <v>0.378880797240322</v>
      </c>
      <c r="J13" s="123">
        <v>0.19126101954771943</v>
      </c>
      <c r="K13" s="123">
        <v>0.4043311613645075</v>
      </c>
      <c r="L13" s="124">
        <v>0.02552702184745113</v>
      </c>
    </row>
    <row r="14" spans="2:12" ht="16.5" customHeight="1">
      <c r="B14" s="138" t="s">
        <v>82</v>
      </c>
      <c r="C14" s="133">
        <v>0.01464307504575961</v>
      </c>
      <c r="D14" s="122">
        <v>0.030506406345332516</v>
      </c>
      <c r="E14" s="122">
        <v>0.01586333129957291</v>
      </c>
      <c r="F14" s="126">
        <v>0.938987187309335</v>
      </c>
      <c r="G14" s="133">
        <v>0.76</v>
      </c>
      <c r="H14" s="126">
        <v>0.24</v>
      </c>
      <c r="I14" s="136">
        <v>0.46588693957115007</v>
      </c>
      <c r="J14" s="122">
        <v>0.1332033788174139</v>
      </c>
      <c r="K14" s="122">
        <v>0.38011695906432746</v>
      </c>
      <c r="L14" s="126">
        <v>0.02079272254710851</v>
      </c>
    </row>
    <row r="15" spans="2:12" ht="16.5" customHeight="1">
      <c r="B15" s="138" t="s">
        <v>83</v>
      </c>
      <c r="C15" s="133">
        <v>0.013282732447817837</v>
      </c>
      <c r="D15" s="122">
        <v>0.017077798861480076</v>
      </c>
      <c r="E15" s="122">
        <v>0.017077798861480076</v>
      </c>
      <c r="F15" s="126">
        <v>0.952561669829222</v>
      </c>
      <c r="G15" s="133">
        <v>0.84</v>
      </c>
      <c r="H15" s="126">
        <v>0.16</v>
      </c>
      <c r="I15" s="136">
        <v>0.38047808764940233</v>
      </c>
      <c r="J15" s="122">
        <v>0.22775564409030544</v>
      </c>
      <c r="K15" s="122">
        <v>0.3665338645418327</v>
      </c>
      <c r="L15" s="126">
        <v>0.025232403718459494</v>
      </c>
    </row>
    <row r="16" spans="2:12" ht="16.5" customHeight="1">
      <c r="B16" s="138" t="s">
        <v>84</v>
      </c>
      <c r="C16" s="133">
        <v>0.02767295597484277</v>
      </c>
      <c r="D16" s="122">
        <v>0.026415094339622646</v>
      </c>
      <c r="E16" s="122">
        <v>0.02515723270440252</v>
      </c>
      <c r="F16" s="126">
        <v>0.9207547169811321</v>
      </c>
      <c r="G16" s="133">
        <v>0.6190476190476191</v>
      </c>
      <c r="H16" s="126">
        <v>0.38095238095238093</v>
      </c>
      <c r="I16" s="136">
        <v>0.4030054644808743</v>
      </c>
      <c r="J16" s="122">
        <v>0.0942622950819672</v>
      </c>
      <c r="K16" s="122">
        <v>0.46994535519125685</v>
      </c>
      <c r="L16" s="126">
        <v>0.03278688524590164</v>
      </c>
    </row>
    <row r="17" spans="2:12" ht="16.5" customHeight="1">
      <c r="B17" s="138" t="s">
        <v>85</v>
      </c>
      <c r="C17" s="133">
        <v>0.08097686375321336</v>
      </c>
      <c r="D17" s="122">
        <v>0.05784061696658098</v>
      </c>
      <c r="E17" s="122">
        <v>0.06298200514138817</v>
      </c>
      <c r="F17" s="126">
        <v>0.7982005141388174</v>
      </c>
      <c r="G17" s="133">
        <v>0.8726114649681529</v>
      </c>
      <c r="H17" s="126">
        <v>0.12738853503184713</v>
      </c>
      <c r="I17" s="136">
        <v>0.35909822866344604</v>
      </c>
      <c r="J17" s="122">
        <v>0.27053140096618356</v>
      </c>
      <c r="K17" s="122">
        <v>0.3429951690821256</v>
      </c>
      <c r="L17" s="126">
        <v>0.027375201288244767</v>
      </c>
    </row>
    <row r="18" spans="2:12" ht="16.5" customHeight="1">
      <c r="B18" s="138" t="s">
        <v>86</v>
      </c>
      <c r="C18" s="133">
        <v>0.05534269902085995</v>
      </c>
      <c r="D18" s="122">
        <v>0.023414218816517667</v>
      </c>
      <c r="E18" s="122">
        <v>0.02554278416347382</v>
      </c>
      <c r="F18" s="126">
        <v>0.8957002979991485</v>
      </c>
      <c r="G18" s="133">
        <v>0.7877551020408162</v>
      </c>
      <c r="H18" s="126">
        <v>0.21224489795918366</v>
      </c>
      <c r="I18" s="136">
        <v>0.3379277566539924</v>
      </c>
      <c r="J18" s="122">
        <v>0.18536121673003803</v>
      </c>
      <c r="K18" s="122">
        <v>0.45960076045627374</v>
      </c>
      <c r="L18" s="126">
        <v>0.017110266159695818</v>
      </c>
    </row>
    <row r="19" spans="2:12" ht="16.5" customHeight="1">
      <c r="B19" s="138" t="s">
        <v>87</v>
      </c>
      <c r="C19" s="133">
        <v>0.01283112582781457</v>
      </c>
      <c r="D19" s="122">
        <v>0.013245033112582783</v>
      </c>
      <c r="E19" s="122">
        <v>0.01697019867549669</v>
      </c>
      <c r="F19" s="126">
        <v>0.9569536423841059</v>
      </c>
      <c r="G19" s="133">
        <v>0.673076923076923</v>
      </c>
      <c r="H19" s="126">
        <v>0.3269230769230769</v>
      </c>
      <c r="I19" s="136">
        <v>0.3252595155709342</v>
      </c>
      <c r="J19" s="122">
        <v>0.18036332179930795</v>
      </c>
      <c r="K19" s="122">
        <v>0.4653979238754326</v>
      </c>
      <c r="L19" s="126">
        <v>0.02897923875432526</v>
      </c>
    </row>
    <row r="20" spans="2:12" ht="16.5" customHeight="1">
      <c r="B20" s="138" t="s">
        <v>88</v>
      </c>
      <c r="C20" s="133">
        <v>0.10703812316715541</v>
      </c>
      <c r="D20" s="122">
        <v>0.027859237536656888</v>
      </c>
      <c r="E20" s="122">
        <v>0.03812316715542522</v>
      </c>
      <c r="F20" s="126">
        <v>0.8269794721407625</v>
      </c>
      <c r="G20" s="133">
        <v>0.9322033898305083</v>
      </c>
      <c r="H20" s="126">
        <v>0.06779661016949153</v>
      </c>
      <c r="I20" s="136">
        <v>0.49290780141843965</v>
      </c>
      <c r="J20" s="122">
        <v>0.11702127659574468</v>
      </c>
      <c r="K20" s="122">
        <v>0.3599290780141844</v>
      </c>
      <c r="L20" s="126">
        <v>0.030141843971631204</v>
      </c>
    </row>
    <row r="21" spans="2:12" ht="16.5" customHeight="1">
      <c r="B21" s="138" t="s">
        <v>89</v>
      </c>
      <c r="C21" s="133">
        <v>0.06377759607522486</v>
      </c>
      <c r="D21" s="122">
        <v>0.050695012264922325</v>
      </c>
      <c r="E21" s="122">
        <v>0.09403107113654947</v>
      </c>
      <c r="F21" s="126">
        <v>0.7914963205233033</v>
      </c>
      <c r="G21" s="133">
        <v>0.8431372549019608</v>
      </c>
      <c r="H21" s="126">
        <v>0.1568627450980392</v>
      </c>
      <c r="I21" s="136">
        <v>0.3564049586776859</v>
      </c>
      <c r="J21" s="122">
        <v>0.2159090909090909</v>
      </c>
      <c r="K21" s="122">
        <v>0.3915289256198347</v>
      </c>
      <c r="L21" s="126">
        <v>0.03615702479338843</v>
      </c>
    </row>
    <row r="22" spans="2:12" ht="16.5" customHeight="1">
      <c r="B22" s="138" t="s">
        <v>90</v>
      </c>
      <c r="C22" s="133">
        <v>0.0903271692745377</v>
      </c>
      <c r="D22" s="122">
        <v>0.05476529160739687</v>
      </c>
      <c r="E22" s="122">
        <v>0.052275960170697015</v>
      </c>
      <c r="F22" s="126">
        <v>0.8026315789473685</v>
      </c>
      <c r="G22" s="133">
        <v>0.9513513513513514</v>
      </c>
      <c r="H22" s="126">
        <v>0.04864864864864865</v>
      </c>
      <c r="I22" s="136">
        <v>0.358883473637572</v>
      </c>
      <c r="J22" s="122">
        <v>0.2516614975631369</v>
      </c>
      <c r="K22" s="122">
        <v>0.3650863978732831</v>
      </c>
      <c r="L22" s="126">
        <v>0.024368630926007974</v>
      </c>
    </row>
    <row r="23" spans="2:12" ht="16.5" customHeight="1">
      <c r="B23" s="138" t="s">
        <v>91</v>
      </c>
      <c r="C23" s="133">
        <v>0.06877828054298643</v>
      </c>
      <c r="D23" s="122">
        <v>0.04886877828054299</v>
      </c>
      <c r="E23" s="122">
        <v>0.05520361990950226</v>
      </c>
      <c r="F23" s="126">
        <v>0.8271493212669683</v>
      </c>
      <c r="G23" s="133">
        <v>0.8795811518324608</v>
      </c>
      <c r="H23" s="126">
        <v>0.12041884816753927</v>
      </c>
      <c r="I23" s="136">
        <v>0.4551422319474836</v>
      </c>
      <c r="J23" s="122">
        <v>0.17943107221006568</v>
      </c>
      <c r="K23" s="122">
        <v>0.3315098468271335</v>
      </c>
      <c r="L23" s="126">
        <v>0.03391684901531729</v>
      </c>
    </row>
    <row r="24" spans="2:12" ht="16.5" customHeight="1">
      <c r="B24" s="138" t="s">
        <v>92</v>
      </c>
      <c r="C24" s="133">
        <v>0.009235936188077247</v>
      </c>
      <c r="D24" s="122">
        <v>0.008396305625524769</v>
      </c>
      <c r="E24" s="122">
        <v>0.012594458438287154</v>
      </c>
      <c r="F24" s="126">
        <v>0.9697732997481109</v>
      </c>
      <c r="G24" s="133">
        <v>0.8055555555555556</v>
      </c>
      <c r="H24" s="126">
        <v>0.19444444444444448</v>
      </c>
      <c r="I24" s="136">
        <v>0.38095238095238093</v>
      </c>
      <c r="J24" s="122">
        <v>0.10216450216450217</v>
      </c>
      <c r="K24" s="122">
        <v>0.5073593073593073</v>
      </c>
      <c r="L24" s="126">
        <v>0.009523809523809525</v>
      </c>
    </row>
    <row r="25" spans="2:12" ht="16.5" customHeight="1">
      <c r="B25" s="138" t="s">
        <v>93</v>
      </c>
      <c r="C25" s="133">
        <v>0.09923319801533605</v>
      </c>
      <c r="D25" s="122">
        <v>0.04059539918809202</v>
      </c>
      <c r="E25" s="122">
        <v>0.04149751917004962</v>
      </c>
      <c r="F25" s="126">
        <v>0.8186738836265224</v>
      </c>
      <c r="G25" s="133">
        <v>0.9054726368159204</v>
      </c>
      <c r="H25" s="126">
        <v>0.09452736318407959</v>
      </c>
      <c r="I25" s="136">
        <v>0.38016528925619836</v>
      </c>
      <c r="J25" s="122">
        <v>0.27823691460055094</v>
      </c>
      <c r="K25" s="122">
        <v>0.315702479338843</v>
      </c>
      <c r="L25" s="126">
        <v>0.025895316804407712</v>
      </c>
    </row>
    <row r="26" spans="2:12" ht="16.5" customHeight="1">
      <c r="B26" s="138" t="s">
        <v>94</v>
      </c>
      <c r="C26" s="133">
        <v>0.02050113895216401</v>
      </c>
      <c r="D26" s="122">
        <v>0.02310445818418484</v>
      </c>
      <c r="E26" s="122">
        <v>0.03514480963228116</v>
      </c>
      <c r="F26" s="126">
        <v>0.92124959323137</v>
      </c>
      <c r="G26" s="133">
        <v>0.7892561983471075</v>
      </c>
      <c r="H26" s="126">
        <v>0.21074380165289255</v>
      </c>
      <c r="I26" s="136">
        <v>0.3931472977746379</v>
      </c>
      <c r="J26" s="122">
        <v>0.21476510067114096</v>
      </c>
      <c r="K26" s="122">
        <v>0.36700812433768987</v>
      </c>
      <c r="L26" s="126">
        <v>0.025079477216531264</v>
      </c>
    </row>
    <row r="27" spans="2:12" ht="16.5" customHeight="1">
      <c r="B27" s="138" t="s">
        <v>95</v>
      </c>
      <c r="C27" s="133">
        <v>0.034764826175869123</v>
      </c>
      <c r="D27" s="122">
        <v>0.022494887525562373</v>
      </c>
      <c r="E27" s="122">
        <v>0.024539877300613498</v>
      </c>
      <c r="F27" s="126">
        <v>0.918200408997955</v>
      </c>
      <c r="G27" s="133">
        <v>0.925</v>
      </c>
      <c r="H27" s="126">
        <v>0.075</v>
      </c>
      <c r="I27" s="136">
        <v>0.4610244988864143</v>
      </c>
      <c r="J27" s="122">
        <v>0.08017817371937638</v>
      </c>
      <c r="K27" s="122">
        <v>0.44097995545657015</v>
      </c>
      <c r="L27" s="126">
        <v>0.017817371937639197</v>
      </c>
    </row>
    <row r="28" spans="2:12" ht="16.5" customHeight="1">
      <c r="B28" s="138" t="s">
        <v>96</v>
      </c>
      <c r="C28" s="133">
        <v>0.014577259475218658</v>
      </c>
      <c r="D28" s="122">
        <v>0</v>
      </c>
      <c r="E28" s="122">
        <v>0.011661807580174927</v>
      </c>
      <c r="F28" s="126">
        <v>0.9737609329446064</v>
      </c>
      <c r="G28" s="133">
        <v>0.4444444444444444</v>
      </c>
      <c r="H28" s="126">
        <v>0.5555555555555556</v>
      </c>
      <c r="I28" s="136">
        <v>0.44311377245508976</v>
      </c>
      <c r="J28" s="122">
        <v>0.12574850299401197</v>
      </c>
      <c r="K28" s="122">
        <v>0.41616766467065874</v>
      </c>
      <c r="L28" s="126">
        <v>0.014970059880239521</v>
      </c>
    </row>
    <row r="29" spans="2:12" ht="16.5" customHeight="1">
      <c r="B29" s="138" t="s">
        <v>97</v>
      </c>
      <c r="C29" s="133">
        <v>0.0091324200913242</v>
      </c>
      <c r="D29" s="122">
        <v>0.0365296803652968</v>
      </c>
      <c r="E29" s="122">
        <v>0.022831050228310498</v>
      </c>
      <c r="F29" s="126">
        <v>0.9315068493150684</v>
      </c>
      <c r="G29" s="133">
        <v>0.8</v>
      </c>
      <c r="H29" s="126">
        <v>0.2</v>
      </c>
      <c r="I29" s="136">
        <v>0.27450980392156865</v>
      </c>
      <c r="J29" s="122">
        <v>0.15196078431372548</v>
      </c>
      <c r="K29" s="122">
        <v>0.5686274509803921</v>
      </c>
      <c r="L29" s="126">
        <v>0.004901960784313725</v>
      </c>
    </row>
    <row r="30" spans="2:12" ht="16.5" customHeight="1">
      <c r="B30" s="138" t="s">
        <v>98</v>
      </c>
      <c r="C30" s="133">
        <v>0.16543340380549684</v>
      </c>
      <c r="D30" s="122">
        <v>0.06765327695560254</v>
      </c>
      <c r="E30" s="122">
        <v>0.096723044397463</v>
      </c>
      <c r="F30" s="126">
        <v>0.6701902748414377</v>
      </c>
      <c r="G30" s="133">
        <v>0.8557692307692306</v>
      </c>
      <c r="H30" s="126">
        <v>0.14423076923076922</v>
      </c>
      <c r="I30" s="136">
        <v>0.4116719242902208</v>
      </c>
      <c r="J30" s="122">
        <v>0.18059936908517352</v>
      </c>
      <c r="K30" s="122">
        <v>0.35410094637223977</v>
      </c>
      <c r="L30" s="126">
        <v>0.05362776025236594</v>
      </c>
    </row>
    <row r="31" spans="2:12" ht="16.5" customHeight="1">
      <c r="B31" s="138" t="s">
        <v>99</v>
      </c>
      <c r="C31" s="133">
        <v>0.011195521791283487</v>
      </c>
      <c r="D31" s="122">
        <v>0.013594562175129948</v>
      </c>
      <c r="E31" s="122">
        <v>0.020791683326669332</v>
      </c>
      <c r="F31" s="126">
        <v>0.9544182327069173</v>
      </c>
      <c r="G31" s="133">
        <v>0.7456140350877193</v>
      </c>
      <c r="H31" s="126">
        <v>0.2543859649122807</v>
      </c>
      <c r="I31" s="136">
        <v>0.3217427733556766</v>
      </c>
      <c r="J31" s="122">
        <v>0.17469627147046501</v>
      </c>
      <c r="K31" s="122">
        <v>0.4834520318391286</v>
      </c>
      <c r="L31" s="126">
        <v>0.020108923334729786</v>
      </c>
    </row>
    <row r="32" spans="2:12" ht="16.5" customHeight="1">
      <c r="B32" s="138" t="s">
        <v>100</v>
      </c>
      <c r="C32" s="133">
        <v>0.030973451327433628</v>
      </c>
      <c r="D32" s="122">
        <v>0</v>
      </c>
      <c r="E32" s="122">
        <v>0.022123893805309734</v>
      </c>
      <c r="F32" s="126">
        <v>0.9469026548672567</v>
      </c>
      <c r="G32" s="133">
        <v>0.25</v>
      </c>
      <c r="H32" s="126">
        <v>0.75</v>
      </c>
      <c r="I32" s="136">
        <v>0.43457943925233644</v>
      </c>
      <c r="J32" s="122">
        <v>0.1261682242990654</v>
      </c>
      <c r="K32" s="122">
        <v>0.4392523364485982</v>
      </c>
      <c r="L32" s="126">
        <v>0</v>
      </c>
    </row>
    <row r="33" spans="2:12" ht="16.5" customHeight="1">
      <c r="B33" s="138" t="s">
        <v>101</v>
      </c>
      <c r="C33" s="133">
        <v>0.03225806451612903</v>
      </c>
      <c r="D33" s="122">
        <v>0.035483870967741936</v>
      </c>
      <c r="E33" s="122">
        <v>0.04193548387096775</v>
      </c>
      <c r="F33" s="126">
        <v>0.8903225806451612</v>
      </c>
      <c r="G33" s="133">
        <v>0.6470588235294117</v>
      </c>
      <c r="H33" s="126">
        <v>0.35294117647058826</v>
      </c>
      <c r="I33" s="136">
        <v>0.2608695652173913</v>
      </c>
      <c r="J33" s="122">
        <v>0.161231884057971</v>
      </c>
      <c r="K33" s="122">
        <v>0.5398550724637681</v>
      </c>
      <c r="L33" s="126">
        <v>0.03804347826086957</v>
      </c>
    </row>
    <row r="34" spans="2:12" ht="16.5" customHeight="1">
      <c r="B34" s="138" t="s">
        <v>102</v>
      </c>
      <c r="C34" s="133">
        <v>0.03811659192825112</v>
      </c>
      <c r="D34" s="122">
        <v>0.02914798206278027</v>
      </c>
      <c r="E34" s="122">
        <v>0.02914798206278027</v>
      </c>
      <c r="F34" s="126">
        <v>0.9035874439461884</v>
      </c>
      <c r="G34" s="133">
        <v>0.5581395348837209</v>
      </c>
      <c r="H34" s="126">
        <v>0.4418604651162791</v>
      </c>
      <c r="I34" s="136">
        <v>0.22332506203473945</v>
      </c>
      <c r="J34" s="122">
        <v>0.20099255583126552</v>
      </c>
      <c r="K34" s="122">
        <v>0.56575682382134</v>
      </c>
      <c r="L34" s="126">
        <v>0.009925558312655087</v>
      </c>
    </row>
    <row r="35" spans="2:12" ht="16.5" customHeight="1">
      <c r="B35" s="138" t="s">
        <v>103</v>
      </c>
      <c r="C35" s="133">
        <v>0.0753221010901883</v>
      </c>
      <c r="D35" s="122">
        <v>0.03766105054509415</v>
      </c>
      <c r="E35" s="122">
        <v>0.048562933597621406</v>
      </c>
      <c r="F35" s="126">
        <v>0.8384539147670962</v>
      </c>
      <c r="G35" s="133">
        <v>0.8711656441717791</v>
      </c>
      <c r="H35" s="126">
        <v>0.12883435582822086</v>
      </c>
      <c r="I35" s="136">
        <v>0.5047281323877069</v>
      </c>
      <c r="J35" s="122">
        <v>0.22695035460992907</v>
      </c>
      <c r="K35" s="122">
        <v>0.23522458628841608</v>
      </c>
      <c r="L35" s="126">
        <v>0.03309692671394799</v>
      </c>
    </row>
    <row r="36" spans="2:12" ht="16.5" customHeight="1">
      <c r="B36" s="138" t="s">
        <v>104</v>
      </c>
      <c r="C36" s="133">
        <v>0.14615384615384616</v>
      </c>
      <c r="D36" s="122">
        <v>0.11538461538461538</v>
      </c>
      <c r="E36" s="122">
        <v>0.038461538461538464</v>
      </c>
      <c r="F36" s="126">
        <v>0.7</v>
      </c>
      <c r="G36" s="133">
        <v>0.923076923076923</v>
      </c>
      <c r="H36" s="126">
        <v>0.07692307692307693</v>
      </c>
      <c r="I36" s="136">
        <v>0.4945054945054945</v>
      </c>
      <c r="J36" s="122">
        <v>0.17582417582417584</v>
      </c>
      <c r="K36" s="122">
        <v>0.31868131868131866</v>
      </c>
      <c r="L36" s="126">
        <v>0.01098901098901099</v>
      </c>
    </row>
    <row r="37" spans="2:12" ht="16.5" customHeight="1" thickBot="1">
      <c r="B37" s="139" t="s">
        <v>265</v>
      </c>
      <c r="C37" s="134">
        <v>0</v>
      </c>
      <c r="D37" s="127">
        <v>0</v>
      </c>
      <c r="E37" s="127">
        <v>0</v>
      </c>
      <c r="F37" s="128">
        <v>1</v>
      </c>
      <c r="G37" s="134">
        <v>0</v>
      </c>
      <c r="H37" s="128">
        <v>0</v>
      </c>
      <c r="I37" s="137">
        <v>0.9166666666666665</v>
      </c>
      <c r="J37" s="127">
        <v>0</v>
      </c>
      <c r="K37" s="127">
        <v>0.04166666666666666</v>
      </c>
      <c r="L37" s="128">
        <v>0.04166666666666666</v>
      </c>
    </row>
    <row r="38" spans="2:9" ht="15.75">
      <c r="B38" s="406" t="s">
        <v>135</v>
      </c>
      <c r="C38" s="406"/>
      <c r="D38" s="406"/>
      <c r="E38" s="131"/>
      <c r="F38" s="130"/>
      <c r="G38" s="130"/>
      <c r="H38" s="130"/>
      <c r="I38" s="130"/>
    </row>
    <row r="39" spans="2:4" ht="16.5">
      <c r="B39" s="75" t="s">
        <v>260</v>
      </c>
      <c r="C39" s="77"/>
      <c r="D39" s="77"/>
    </row>
  </sheetData>
  <mergeCells count="6">
    <mergeCell ref="B38:D38"/>
    <mergeCell ref="C10:F10"/>
    <mergeCell ref="G10:H10"/>
    <mergeCell ref="I10:L10"/>
    <mergeCell ref="B9:I9"/>
    <mergeCell ref="B10:B12"/>
  </mergeCells>
  <hyperlinks>
    <hyperlink ref="M9" location="INDICE!A1" display="ÍNDICE"/>
  </hyperlinks>
  <printOptions/>
  <pageMargins left="0.7" right="0.7" top="0.75" bottom="0.75" header="0.3" footer="0.3"/>
  <pageSetup horizontalDpi="360" verticalDpi="36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H40"/>
  <sheetViews>
    <sheetView zoomScale="115" zoomScaleNormal="115" workbookViewId="0" topLeftCell="A1">
      <selection activeCell="G27" sqref="G27"/>
    </sheetView>
  </sheetViews>
  <sheetFormatPr defaultColWidth="11.421875" defaultRowHeight="15"/>
  <cols>
    <col min="1" max="1" width="11.421875" style="11" customWidth="1"/>
    <col min="2" max="2" width="30.57421875" style="11" customWidth="1"/>
    <col min="3" max="5" width="20.57421875" style="11" customWidth="1"/>
    <col min="6" max="6" width="12.421875" style="11" bestFit="1" customWidth="1"/>
    <col min="7" max="7" width="11.421875" style="11" customWidth="1"/>
    <col min="8" max="8" width="14.28125" style="11" customWidth="1"/>
    <col min="9" max="16384" width="11.421875" style="11" customWidth="1"/>
  </cols>
  <sheetData>
    <row r="1" ht="15"/>
    <row r="2" ht="15"/>
    <row r="3" ht="15"/>
    <row r="4" ht="15"/>
    <row r="5" ht="15"/>
    <row r="6" ht="15"/>
    <row r="7" ht="15"/>
    <row r="8" ht="15"/>
    <row r="9" ht="43.5" customHeight="1">
      <c r="H9" s="43" t="s">
        <v>201</v>
      </c>
    </row>
    <row r="10" ht="15.75" customHeight="1" thickBot="1"/>
    <row r="11" spans="3:5" ht="15" customHeight="1" hidden="1">
      <c r="C11" s="13" t="s">
        <v>105</v>
      </c>
      <c r="D11" s="13"/>
      <c r="E11" s="13"/>
    </row>
    <row r="12" spans="2:5" ht="21.75" customHeight="1" thickBot="1">
      <c r="B12" s="407" t="s">
        <v>145</v>
      </c>
      <c r="C12" s="156" t="s">
        <v>146</v>
      </c>
      <c r="D12" s="157" t="s">
        <v>147</v>
      </c>
      <c r="E12" s="157" t="s">
        <v>0</v>
      </c>
    </row>
    <row r="13" spans="2:5" ht="21.75" customHeight="1" thickBot="1">
      <c r="B13" s="408"/>
      <c r="C13" s="158" t="s">
        <v>148</v>
      </c>
      <c r="D13" s="159" t="s">
        <v>148</v>
      </c>
      <c r="E13" s="159" t="s">
        <v>148</v>
      </c>
    </row>
    <row r="14" spans="2:8" ht="15.75" customHeight="1">
      <c r="B14" s="352" t="s">
        <v>210</v>
      </c>
      <c r="C14" s="353">
        <v>517497.07672009204</v>
      </c>
      <c r="D14" s="353">
        <v>928728.1063136905</v>
      </c>
      <c r="E14" s="354">
        <v>1446225.1830338005</v>
      </c>
      <c r="F14" s="69"/>
      <c r="G14" s="69"/>
      <c r="H14" s="69"/>
    </row>
    <row r="15" spans="2:8" ht="15.75" customHeight="1">
      <c r="B15" s="70" t="s">
        <v>530</v>
      </c>
      <c r="C15" s="12">
        <v>2546.023481056057</v>
      </c>
      <c r="D15" s="12">
        <v>2603.4657929744612</v>
      </c>
      <c r="E15" s="71">
        <v>5149.489274030512</v>
      </c>
      <c r="F15" s="69"/>
      <c r="G15" s="69"/>
      <c r="H15" s="69"/>
    </row>
    <row r="16" spans="2:8" ht="15.75" customHeight="1">
      <c r="B16" s="70" t="s">
        <v>83</v>
      </c>
      <c r="C16" s="12">
        <v>4800.512278935182</v>
      </c>
      <c r="D16" s="12">
        <v>31549.00323774928</v>
      </c>
      <c r="E16" s="71">
        <v>36349.515516684456</v>
      </c>
      <c r="F16" s="69"/>
      <c r="G16" s="69"/>
      <c r="H16" s="69"/>
    </row>
    <row r="17" spans="2:8" ht="15.75" customHeight="1">
      <c r="B17" s="70" t="s">
        <v>84</v>
      </c>
      <c r="C17" s="12">
        <v>14760.508374404606</v>
      </c>
      <c r="D17" s="12">
        <v>4467.090029616614</v>
      </c>
      <c r="E17" s="71">
        <v>19227.598404021224</v>
      </c>
      <c r="F17" s="69"/>
      <c r="G17" s="69"/>
      <c r="H17" s="69"/>
    </row>
    <row r="18" spans="2:8" ht="15.75" customHeight="1">
      <c r="B18" s="70" t="s">
        <v>85</v>
      </c>
      <c r="C18" s="12">
        <v>4311.98415480828</v>
      </c>
      <c r="D18" s="12">
        <v>3468.3001926161464</v>
      </c>
      <c r="E18" s="71">
        <v>7780.284347424435</v>
      </c>
      <c r="F18" s="69"/>
      <c r="G18" s="69"/>
      <c r="H18" s="69"/>
    </row>
    <row r="19" spans="2:8" ht="15.75" customHeight="1">
      <c r="B19" s="70" t="s">
        <v>86</v>
      </c>
      <c r="C19" s="12">
        <v>2496.108805133871</v>
      </c>
      <c r="D19" s="12">
        <v>19204.06150070789</v>
      </c>
      <c r="E19" s="71">
        <v>21700.17030584173</v>
      </c>
      <c r="F19" s="69"/>
      <c r="G19" s="69"/>
      <c r="H19" s="69"/>
    </row>
    <row r="20" spans="2:8" ht="15.75" customHeight="1">
      <c r="B20" s="70" t="s">
        <v>87</v>
      </c>
      <c r="C20" s="12">
        <v>1766.7568665029978</v>
      </c>
      <c r="D20" s="12">
        <v>2974.8619208832724</v>
      </c>
      <c r="E20" s="71">
        <v>4741.61878738627</v>
      </c>
      <c r="F20" s="69"/>
      <c r="G20" s="69"/>
      <c r="H20" s="69"/>
    </row>
    <row r="21" spans="2:8" ht="15.75" customHeight="1">
      <c r="B21" s="70" t="s">
        <v>88</v>
      </c>
      <c r="C21" s="12">
        <v>48755.364662710665</v>
      </c>
      <c r="D21" s="12">
        <v>8258.911813359564</v>
      </c>
      <c r="E21" s="71">
        <v>57014.27647607015</v>
      </c>
      <c r="F21" s="69"/>
      <c r="G21" s="69"/>
      <c r="H21" s="69"/>
    </row>
    <row r="22" spans="2:8" ht="15.75" customHeight="1">
      <c r="B22" s="70" t="s">
        <v>89</v>
      </c>
      <c r="C22" s="12">
        <v>901.9428882471517</v>
      </c>
      <c r="D22" s="12">
        <v>210601.33149082982</v>
      </c>
      <c r="E22" s="71">
        <v>211503.274379077</v>
      </c>
      <c r="F22" s="69"/>
      <c r="G22" s="69"/>
      <c r="H22" s="69"/>
    </row>
    <row r="23" spans="2:8" ht="15.75" customHeight="1">
      <c r="B23" s="70" t="s">
        <v>90</v>
      </c>
      <c r="C23" s="12">
        <v>237989.3806717849</v>
      </c>
      <c r="D23" s="12">
        <v>46582.06400137435</v>
      </c>
      <c r="E23" s="71">
        <v>284571.44467315887</v>
      </c>
      <c r="F23" s="69"/>
      <c r="G23" s="69"/>
      <c r="H23" s="69"/>
    </row>
    <row r="24" spans="2:8" ht="15.75" customHeight="1">
      <c r="B24" s="70" t="s">
        <v>91</v>
      </c>
      <c r="C24" s="12">
        <v>6337.33021626004</v>
      </c>
      <c r="D24" s="12">
        <v>9534.777462602322</v>
      </c>
      <c r="E24" s="71">
        <v>15872.107678862347</v>
      </c>
      <c r="F24" s="69"/>
      <c r="G24" s="69"/>
      <c r="H24" s="69"/>
    </row>
    <row r="25" spans="2:8" ht="15.75" customHeight="1">
      <c r="B25" s="70" t="s">
        <v>92</v>
      </c>
      <c r="C25" s="12">
        <v>4665.000253482729</v>
      </c>
      <c r="D25" s="12">
        <v>6582.587185240552</v>
      </c>
      <c r="E25" s="71">
        <v>11247.587438723262</v>
      </c>
      <c r="F25" s="69"/>
      <c r="G25" s="69"/>
      <c r="H25" s="69"/>
    </row>
    <row r="26" spans="2:8" ht="15.75" customHeight="1">
      <c r="B26" s="70" t="s">
        <v>93</v>
      </c>
      <c r="C26" s="12">
        <v>144087.12611017437</v>
      </c>
      <c r="D26" s="12">
        <v>129353.0816887694</v>
      </c>
      <c r="E26" s="71">
        <v>273440.20779894385</v>
      </c>
      <c r="F26" s="69"/>
      <c r="G26" s="69"/>
      <c r="H26" s="69"/>
    </row>
    <row r="27" spans="2:8" ht="15.75" customHeight="1">
      <c r="B27" s="70" t="s">
        <v>94</v>
      </c>
      <c r="C27" s="12">
        <v>23873.402796904054</v>
      </c>
      <c r="D27" s="12">
        <v>184769.62343055234</v>
      </c>
      <c r="E27" s="71">
        <v>208643.0262274561</v>
      </c>
      <c r="F27" s="69"/>
      <c r="G27" s="69"/>
      <c r="H27" s="69"/>
    </row>
    <row r="28" spans="2:8" ht="15.75" customHeight="1">
      <c r="B28" s="70" t="s">
        <v>95</v>
      </c>
      <c r="C28" s="12">
        <v>142.19741220511725</v>
      </c>
      <c r="D28" s="12">
        <v>14602.800112623796</v>
      </c>
      <c r="E28" s="71">
        <v>14744.997524828916</v>
      </c>
      <c r="F28" s="69"/>
      <c r="G28" s="69"/>
      <c r="H28" s="69"/>
    </row>
    <row r="29" spans="2:8" ht="15.75" customHeight="1">
      <c r="B29" s="70" t="s">
        <v>96</v>
      </c>
      <c r="C29" s="12"/>
      <c r="D29" s="12">
        <v>20104.96598848788</v>
      </c>
      <c r="E29" s="71">
        <v>20104.96598848788</v>
      </c>
      <c r="F29" s="69"/>
      <c r="G29" s="69"/>
      <c r="H29" s="69"/>
    </row>
    <row r="30" spans="2:8" ht="15.75" customHeight="1">
      <c r="B30" s="70" t="s">
        <v>97</v>
      </c>
      <c r="C30" s="12"/>
      <c r="D30" s="12">
        <v>4992.394881606569</v>
      </c>
      <c r="E30" s="71">
        <v>4992.394881606569</v>
      </c>
      <c r="F30" s="69"/>
      <c r="G30" s="69"/>
      <c r="H30" s="69"/>
    </row>
    <row r="31" spans="2:8" ht="15.75" customHeight="1">
      <c r="B31" s="70" t="s">
        <v>98</v>
      </c>
      <c r="C31" s="12">
        <v>3007.6247662612877</v>
      </c>
      <c r="D31" s="12">
        <v>35250.22798719522</v>
      </c>
      <c r="E31" s="71">
        <v>38257.85275345649</v>
      </c>
      <c r="F31" s="69"/>
      <c r="G31" s="69"/>
      <c r="H31" s="69"/>
    </row>
    <row r="32" spans="2:8" ht="15.75" customHeight="1">
      <c r="B32" s="70" t="s">
        <v>99</v>
      </c>
      <c r="C32" s="12">
        <v>4726.780357896022</v>
      </c>
      <c r="D32" s="12">
        <v>1841.2707330248957</v>
      </c>
      <c r="E32" s="71">
        <v>6568.051090920908</v>
      </c>
      <c r="F32" s="69"/>
      <c r="G32" s="69"/>
      <c r="H32" s="69"/>
    </row>
    <row r="33" spans="2:8" ht="15.75" customHeight="1">
      <c r="B33" s="70" t="s">
        <v>100</v>
      </c>
      <c r="C33" s="12"/>
      <c r="D33" s="12">
        <v>2528.3681464852384</v>
      </c>
      <c r="E33" s="71">
        <v>2528.3681464852384</v>
      </c>
      <c r="F33" s="69"/>
      <c r="G33" s="69"/>
      <c r="H33" s="69"/>
    </row>
    <row r="34" spans="2:8" ht="15.75" customHeight="1">
      <c r="B34" s="70" t="s">
        <v>101</v>
      </c>
      <c r="C34" s="12"/>
      <c r="D34" s="12">
        <v>65482.36674288091</v>
      </c>
      <c r="E34" s="71">
        <v>65482.36674288091</v>
      </c>
      <c r="F34" s="69"/>
      <c r="G34" s="69"/>
      <c r="H34" s="69"/>
    </row>
    <row r="35" spans="2:8" ht="15.75" customHeight="1">
      <c r="B35" s="70" t="s">
        <v>102</v>
      </c>
      <c r="C35" s="12">
        <v>699.7881405937454</v>
      </c>
      <c r="D35" s="12">
        <v>51787.002140199766</v>
      </c>
      <c r="E35" s="71">
        <v>52486.7902807935</v>
      </c>
      <c r="F35" s="69"/>
      <c r="G35" s="69"/>
      <c r="H35" s="69"/>
    </row>
    <row r="36" spans="2:8" ht="27" customHeight="1">
      <c r="B36" s="70" t="s">
        <v>103</v>
      </c>
      <c r="C36" s="12">
        <v>6484.650025176345</v>
      </c>
      <c r="D36" s="12">
        <v>71970.5305636553</v>
      </c>
      <c r="E36" s="71">
        <v>78455.18058883157</v>
      </c>
      <c r="F36" s="69"/>
      <c r="G36" s="69"/>
      <c r="H36" s="69"/>
    </row>
    <row r="37" spans="2:8" ht="15.75" customHeight="1">
      <c r="B37" s="70" t="s">
        <v>104</v>
      </c>
      <c r="C37" s="12">
        <v>5144.594457555485</v>
      </c>
      <c r="D37" s="12">
        <v>219.01927025649033</v>
      </c>
      <c r="E37" s="71">
        <v>5363.613727811975</v>
      </c>
      <c r="F37" s="69"/>
      <c r="G37" s="69"/>
      <c r="H37" s="69"/>
    </row>
    <row r="38" spans="2:8" ht="15.75" customHeight="1" thickBot="1">
      <c r="B38" s="72" t="s">
        <v>531</v>
      </c>
      <c r="C38" s="73"/>
      <c r="D38" s="73"/>
      <c r="E38" s="74"/>
      <c r="F38" s="69"/>
      <c r="G38" s="69"/>
      <c r="H38" s="69"/>
    </row>
    <row r="39" spans="2:6" ht="15.75">
      <c r="B39" s="406" t="s">
        <v>135</v>
      </c>
      <c r="C39" s="406"/>
      <c r="D39" s="406"/>
      <c r="E39" s="406"/>
      <c r="F39" s="406"/>
    </row>
    <row r="40" spans="2:6" ht="16.5" customHeight="1">
      <c r="B40" s="75" t="s">
        <v>260</v>
      </c>
      <c r="C40" s="76"/>
      <c r="D40" s="77"/>
      <c r="E40" s="77"/>
      <c r="F40" s="77"/>
    </row>
  </sheetData>
  <mergeCells count="2">
    <mergeCell ref="B39:F39"/>
    <mergeCell ref="B12:B13"/>
  </mergeCells>
  <hyperlinks>
    <hyperlink ref="H9" location="INDICE!A1" display="ÍNDICE"/>
  </hyperlinks>
  <printOptions/>
  <pageMargins left="0.7" right="0.7" top="0.75" bottom="0.75" header="0.3" footer="0.3"/>
  <pageSetup horizontalDpi="360" verticalDpi="360" orientation="portrait"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K39"/>
  <sheetViews>
    <sheetView zoomScale="130" zoomScaleNormal="130" workbookViewId="0" topLeftCell="D4">
      <selection activeCell="A16" sqref="A16:XFD16"/>
    </sheetView>
  </sheetViews>
  <sheetFormatPr defaultColWidth="11.421875" defaultRowHeight="15"/>
  <cols>
    <col min="1" max="1" width="7.28125" style="11" customWidth="1"/>
    <col min="2" max="2" width="24.00390625" style="11" customWidth="1"/>
    <col min="3" max="3" width="24.8515625" style="11" customWidth="1"/>
    <col min="4" max="6" width="17.00390625" style="11" customWidth="1"/>
    <col min="7" max="7" width="21.00390625" style="11" customWidth="1"/>
    <col min="8" max="8" width="22.28125" style="11" customWidth="1"/>
    <col min="9" max="9" width="14.8515625" style="11" customWidth="1"/>
    <col min="10" max="16384" width="11.421875" style="11" customWidth="1"/>
  </cols>
  <sheetData>
    <row r="1" ht="15"/>
    <row r="2" ht="15"/>
    <row r="3" ht="15"/>
    <row r="4" ht="15"/>
    <row r="5" ht="15"/>
    <row r="6" ht="15"/>
    <row r="7" ht="15"/>
    <row r="8" ht="15"/>
    <row r="9" spans="2:8" ht="66.75" customHeight="1" thickBot="1">
      <c r="B9" s="481"/>
      <c r="C9" s="481"/>
      <c r="D9" s="481"/>
      <c r="E9" s="481"/>
      <c r="F9" s="481"/>
      <c r="G9" s="481"/>
      <c r="H9" s="481"/>
    </row>
    <row r="10" spans="2:11" ht="36" customHeight="1" thickBot="1">
      <c r="B10" s="473" t="s">
        <v>81</v>
      </c>
      <c r="C10" s="502" t="s">
        <v>408</v>
      </c>
      <c r="D10" s="503"/>
      <c r="E10" s="504"/>
      <c r="F10" s="500" t="s">
        <v>409</v>
      </c>
      <c r="G10" s="500"/>
      <c r="H10" s="500"/>
      <c r="I10" s="501"/>
      <c r="K10" s="376" t="s">
        <v>201</v>
      </c>
    </row>
    <row r="11" spans="2:9" ht="28.5" customHeight="1" thickBot="1">
      <c r="B11" s="474"/>
      <c r="C11" s="251" t="s">
        <v>410</v>
      </c>
      <c r="D11" s="252" t="s">
        <v>411</v>
      </c>
      <c r="E11" s="253" t="s">
        <v>314</v>
      </c>
      <c r="F11" s="395" t="s">
        <v>412</v>
      </c>
      <c r="G11" s="252" t="s">
        <v>413</v>
      </c>
      <c r="H11" s="253" t="s">
        <v>414</v>
      </c>
      <c r="I11" s="253" t="s">
        <v>78</v>
      </c>
    </row>
    <row r="12" spans="2:9" ht="15.75" thickBot="1">
      <c r="B12" s="475"/>
      <c r="C12" s="392" t="s">
        <v>138</v>
      </c>
      <c r="D12" s="393" t="s">
        <v>138</v>
      </c>
      <c r="E12" s="394" t="s">
        <v>138</v>
      </c>
      <c r="F12" s="396" t="s">
        <v>138</v>
      </c>
      <c r="G12" s="393" t="s">
        <v>138</v>
      </c>
      <c r="H12" s="393" t="s">
        <v>138</v>
      </c>
      <c r="I12" s="394" t="s">
        <v>138</v>
      </c>
    </row>
    <row r="13" spans="2:9" ht="16.5" customHeight="1">
      <c r="B13" s="389" t="s">
        <v>262</v>
      </c>
      <c r="C13" s="390">
        <v>0.3201612903225806</v>
      </c>
      <c r="D13" s="391">
        <v>0.11723790322580645</v>
      </c>
      <c r="E13" s="391">
        <v>0.5626008064516129</v>
      </c>
      <c r="F13" s="391">
        <v>0.6909845788849348</v>
      </c>
      <c r="G13" s="391">
        <v>0.023971925662317123</v>
      </c>
      <c r="H13" s="391">
        <v>0.033511269276393835</v>
      </c>
      <c r="I13" s="391">
        <v>0.2515322261763543</v>
      </c>
    </row>
    <row r="14" spans="2:9" ht="16.5" customHeight="1">
      <c r="B14" s="138" t="s">
        <v>82</v>
      </c>
      <c r="C14" s="133">
        <v>0.10616229408175717</v>
      </c>
      <c r="D14" s="122">
        <v>0.05979255643685174</v>
      </c>
      <c r="E14" s="122">
        <v>0.8340451494813911</v>
      </c>
      <c r="F14" s="122">
        <v>0.7085324232081911</v>
      </c>
      <c r="G14" s="122">
        <v>0.032081911262798635</v>
      </c>
      <c r="H14" s="122">
        <v>0.03754266211604096</v>
      </c>
      <c r="I14" s="122">
        <v>0.22184300341296928</v>
      </c>
    </row>
    <row r="15" spans="2:9" ht="16.5" customHeight="1">
      <c r="B15" s="138" t="s">
        <v>83</v>
      </c>
      <c r="C15" s="133">
        <v>0.34282099936748894</v>
      </c>
      <c r="D15" s="122">
        <v>0.08159392789373814</v>
      </c>
      <c r="E15" s="122">
        <v>0.5755850727387729</v>
      </c>
      <c r="F15" s="122">
        <v>0.6775745909528392</v>
      </c>
      <c r="G15" s="122">
        <v>0.019249278152069296</v>
      </c>
      <c r="H15" s="122">
        <v>0.059672762271414825</v>
      </c>
      <c r="I15" s="122">
        <v>0.2435033686236766</v>
      </c>
    </row>
    <row r="16" spans="2:9" ht="16.5" customHeight="1">
      <c r="B16" s="138" t="s">
        <v>84</v>
      </c>
      <c r="C16" s="133">
        <v>0.1849056603773585</v>
      </c>
      <c r="D16" s="122">
        <v>0.12955974842767295</v>
      </c>
      <c r="E16" s="122">
        <v>0.6855345911949685</v>
      </c>
      <c r="F16" s="122">
        <v>0.7160493827160493</v>
      </c>
      <c r="G16" s="122">
        <v>0.040123456790123455</v>
      </c>
      <c r="H16" s="122">
        <v>0.04166666666666666</v>
      </c>
      <c r="I16" s="122">
        <v>0.2021604938271605</v>
      </c>
    </row>
    <row r="17" spans="2:9" ht="16.5" customHeight="1">
      <c r="B17" s="138" t="s">
        <v>85</v>
      </c>
      <c r="C17" s="133">
        <v>0.35475578406169667</v>
      </c>
      <c r="D17" s="122">
        <v>0.14781491002570693</v>
      </c>
      <c r="E17" s="122">
        <v>0.4974293059125964</v>
      </c>
      <c r="F17" s="122">
        <v>0.7151394422310757</v>
      </c>
      <c r="G17" s="122">
        <v>0.021912350597609563</v>
      </c>
      <c r="H17" s="122">
        <v>0.021912350597609563</v>
      </c>
      <c r="I17" s="122">
        <v>0.2410358565737052</v>
      </c>
    </row>
    <row r="18" spans="2:9" ht="16.5" customHeight="1">
      <c r="B18" s="138" t="s">
        <v>86</v>
      </c>
      <c r="C18" s="133">
        <v>0.22860791826309068</v>
      </c>
      <c r="D18" s="122">
        <v>0.13197105151128138</v>
      </c>
      <c r="E18" s="122">
        <v>0.6394210302256279</v>
      </c>
      <c r="F18" s="122">
        <v>0.7704194260485652</v>
      </c>
      <c r="G18" s="122">
        <v>0.018763796909492272</v>
      </c>
      <c r="H18" s="122">
        <v>0.02097130242825607</v>
      </c>
      <c r="I18" s="122">
        <v>0.18984547461368653</v>
      </c>
    </row>
    <row r="19" spans="2:9" ht="16.5" customHeight="1">
      <c r="B19" s="138" t="s">
        <v>87</v>
      </c>
      <c r="C19" s="133">
        <v>0.19991721854304637</v>
      </c>
      <c r="D19" s="122">
        <v>0.1072019867549669</v>
      </c>
      <c r="E19" s="122">
        <v>0.6928807947019867</v>
      </c>
      <c r="F19" s="122">
        <v>0.6745990688049663</v>
      </c>
      <c r="G19" s="122">
        <v>0.02379720641489912</v>
      </c>
      <c r="H19" s="122">
        <v>0.04759441282979824</v>
      </c>
      <c r="I19" s="122">
        <v>0.25400931195033627</v>
      </c>
    </row>
    <row r="20" spans="2:9" ht="16.5" customHeight="1">
      <c r="B20" s="138" t="s">
        <v>88</v>
      </c>
      <c r="C20" s="133">
        <v>0.1935483870967742</v>
      </c>
      <c r="D20" s="122">
        <v>0.08944281524926687</v>
      </c>
      <c r="E20" s="122">
        <v>0.717008797653959</v>
      </c>
      <c r="F20" s="122">
        <v>0.6527272727272727</v>
      </c>
      <c r="G20" s="122">
        <v>0.03272727272727273</v>
      </c>
      <c r="H20" s="122">
        <v>0.034545454545454546</v>
      </c>
      <c r="I20" s="122">
        <v>0.28</v>
      </c>
    </row>
    <row r="21" spans="2:9" ht="16.5" customHeight="1">
      <c r="B21" s="138" t="s">
        <v>89</v>
      </c>
      <c r="C21" s="133">
        <v>0.2019623875715454</v>
      </c>
      <c r="D21" s="122">
        <v>0.15044971381847916</v>
      </c>
      <c r="E21" s="122">
        <v>0.6475878986099756</v>
      </c>
      <c r="F21" s="122">
        <v>0.6547131147540983</v>
      </c>
      <c r="G21" s="122">
        <v>0.0235655737704918</v>
      </c>
      <c r="H21" s="122">
        <v>0.02459016393442623</v>
      </c>
      <c r="I21" s="122">
        <v>0.29713114754098363</v>
      </c>
    </row>
    <row r="22" spans="2:9" ht="16.5" customHeight="1">
      <c r="B22" s="138" t="s">
        <v>90</v>
      </c>
      <c r="C22" s="133">
        <v>0.7247510668563301</v>
      </c>
      <c r="D22" s="122">
        <v>0.08997155049786629</v>
      </c>
      <c r="E22" s="122">
        <v>0.1852773826458037</v>
      </c>
      <c r="F22" s="122">
        <v>0.7041343669250647</v>
      </c>
      <c r="G22" s="122">
        <v>0.01421188630490956</v>
      </c>
      <c r="H22" s="122">
        <v>0.01937984496124031</v>
      </c>
      <c r="I22" s="122">
        <v>0.2622739018087855</v>
      </c>
    </row>
    <row r="23" spans="2:9" ht="16.5" customHeight="1">
      <c r="B23" s="138" t="s">
        <v>91</v>
      </c>
      <c r="C23" s="133">
        <v>0.26153846153846155</v>
      </c>
      <c r="D23" s="122">
        <v>0.12126696832579185</v>
      </c>
      <c r="E23" s="122">
        <v>0.6171945701357466</v>
      </c>
      <c r="F23" s="122">
        <v>0.6078431372549019</v>
      </c>
      <c r="G23" s="122">
        <v>0.006127450980392158</v>
      </c>
      <c r="H23" s="122">
        <v>0.023284313725490197</v>
      </c>
      <c r="I23" s="122">
        <v>0.3627450980392157</v>
      </c>
    </row>
    <row r="24" spans="2:9" ht="16.5" customHeight="1">
      <c r="B24" s="138" t="s">
        <v>92</v>
      </c>
      <c r="C24" s="133">
        <v>0.15952980688497062</v>
      </c>
      <c r="D24" s="122">
        <v>0.21074727120067174</v>
      </c>
      <c r="E24" s="122">
        <v>0.6297229219143576</v>
      </c>
      <c r="F24" s="122">
        <v>0.7852147852147852</v>
      </c>
      <c r="G24" s="122">
        <v>0.023976023976023976</v>
      </c>
      <c r="H24" s="122">
        <v>0.01098901098901099</v>
      </c>
      <c r="I24" s="122">
        <v>0.17982017982017984</v>
      </c>
    </row>
    <row r="25" spans="2:9" ht="16.5" customHeight="1">
      <c r="B25" s="138" t="s">
        <v>93</v>
      </c>
      <c r="C25" s="133">
        <v>0.6833558863328822</v>
      </c>
      <c r="D25" s="122">
        <v>0.10690121786197564</v>
      </c>
      <c r="E25" s="122">
        <v>0.20974289580514205</v>
      </c>
      <c r="F25" s="122">
        <v>0.7720797720797721</v>
      </c>
      <c r="G25" s="122">
        <v>0.01282051282051282</v>
      </c>
      <c r="H25" s="122">
        <v>0.024216524216524215</v>
      </c>
      <c r="I25" s="122">
        <v>0.1908831908831909</v>
      </c>
    </row>
    <row r="26" spans="2:9" ht="16.5" customHeight="1">
      <c r="B26" s="138" t="s">
        <v>94</v>
      </c>
      <c r="C26" s="133">
        <v>0.35698014969085584</v>
      </c>
      <c r="D26" s="122">
        <v>0.136999674585096</v>
      </c>
      <c r="E26" s="122">
        <v>0.5060201757240481</v>
      </c>
      <c r="F26" s="122">
        <v>0.6710526315789473</v>
      </c>
      <c r="G26" s="122">
        <v>0.038461538461538464</v>
      </c>
      <c r="H26" s="122">
        <v>0.05566801619433198</v>
      </c>
      <c r="I26" s="122">
        <v>0.23481781376518218</v>
      </c>
    </row>
    <row r="27" spans="2:9" ht="16.5" customHeight="1">
      <c r="B27" s="138" t="s">
        <v>95</v>
      </c>
      <c r="C27" s="133">
        <v>0.053169734151329244</v>
      </c>
      <c r="D27" s="122">
        <v>0.022494887525562373</v>
      </c>
      <c r="E27" s="122">
        <v>0.9243353783231085</v>
      </c>
      <c r="F27" s="122">
        <v>0.5853131749460043</v>
      </c>
      <c r="G27" s="122">
        <v>0.012958963282937365</v>
      </c>
      <c r="H27" s="122">
        <v>0.02159827213822894</v>
      </c>
      <c r="I27" s="122">
        <v>0.3801295896328294</v>
      </c>
    </row>
    <row r="28" spans="2:9" ht="16.5" customHeight="1">
      <c r="B28" s="138" t="s">
        <v>96</v>
      </c>
      <c r="C28" s="133">
        <v>0.04373177842565598</v>
      </c>
      <c r="D28" s="122">
        <v>0.023323615160349854</v>
      </c>
      <c r="E28" s="122">
        <v>0.9329446064139941</v>
      </c>
      <c r="F28" s="122">
        <v>0.6463414634146342</v>
      </c>
      <c r="G28" s="122">
        <v>0.018292682926829267</v>
      </c>
      <c r="H28" s="122">
        <v>0.027439024390243906</v>
      </c>
      <c r="I28" s="122">
        <v>0.3079268292682927</v>
      </c>
    </row>
    <row r="29" spans="2:9" ht="16.5" customHeight="1">
      <c r="B29" s="138" t="s">
        <v>97</v>
      </c>
      <c r="C29" s="133">
        <v>0.0045662100456621</v>
      </c>
      <c r="D29" s="122">
        <v>0.0502283105022831</v>
      </c>
      <c r="E29" s="122">
        <v>0.9452054794520548</v>
      </c>
      <c r="F29" s="122">
        <v>0.5321100917431193</v>
      </c>
      <c r="G29" s="122">
        <v>0.05504587155963304</v>
      </c>
      <c r="H29" s="122">
        <v>0.18807339449541285</v>
      </c>
      <c r="I29" s="122">
        <v>0.22477064220183485</v>
      </c>
    </row>
    <row r="30" spans="2:9" ht="16.5" customHeight="1">
      <c r="B30" s="138" t="s">
        <v>98</v>
      </c>
      <c r="C30" s="133">
        <v>0.32716701902748413</v>
      </c>
      <c r="D30" s="122">
        <v>0.09883720930232558</v>
      </c>
      <c r="E30" s="122">
        <v>0.5739957716701902</v>
      </c>
      <c r="F30" s="122">
        <v>0.5695208169677927</v>
      </c>
      <c r="G30" s="122">
        <v>0.02199528672427337</v>
      </c>
      <c r="H30" s="122">
        <v>0.015710919088766692</v>
      </c>
      <c r="I30" s="122">
        <v>0.3927729772191673</v>
      </c>
    </row>
    <row r="31" spans="2:9" ht="16.5" customHeight="1">
      <c r="B31" s="138" t="s">
        <v>99</v>
      </c>
      <c r="C31" s="133">
        <v>0.2922830867652939</v>
      </c>
      <c r="D31" s="122">
        <v>0.17712914834066373</v>
      </c>
      <c r="E31" s="122">
        <v>0.5305877648940424</v>
      </c>
      <c r="F31" s="122">
        <v>0.703954802259887</v>
      </c>
      <c r="G31" s="122">
        <v>0.01864406779661017</v>
      </c>
      <c r="H31" s="122">
        <v>0.020338983050847456</v>
      </c>
      <c r="I31" s="122">
        <v>0.2570621468926554</v>
      </c>
    </row>
    <row r="32" spans="2:9" ht="16.5" customHeight="1">
      <c r="B32" s="138" t="s">
        <v>100</v>
      </c>
      <c r="C32" s="133">
        <v>0.01327433628318584</v>
      </c>
      <c r="D32" s="122">
        <v>0.03982300884955752</v>
      </c>
      <c r="E32" s="122">
        <v>0.9469026548672567</v>
      </c>
      <c r="F32" s="122">
        <v>0.7040358744394619</v>
      </c>
      <c r="G32" s="122">
        <v>0.02242152466367713</v>
      </c>
      <c r="H32" s="122">
        <v>0.02242152466367713</v>
      </c>
      <c r="I32" s="122">
        <v>0.25112107623318386</v>
      </c>
    </row>
    <row r="33" spans="2:9" ht="16.5" customHeight="1">
      <c r="B33" s="138" t="s">
        <v>101</v>
      </c>
      <c r="C33" s="133">
        <v>0.1435483870967742</v>
      </c>
      <c r="D33" s="122">
        <v>0.16451612903225807</v>
      </c>
      <c r="E33" s="122">
        <v>0.6919354838709677</v>
      </c>
      <c r="F33" s="122">
        <v>0.8135593220338984</v>
      </c>
      <c r="G33" s="122">
        <v>0.003766478342749529</v>
      </c>
      <c r="H33" s="122">
        <v>0.011299435028248588</v>
      </c>
      <c r="I33" s="122">
        <v>0.1713747645951036</v>
      </c>
    </row>
    <row r="34" spans="2:9" ht="16.5" customHeight="1">
      <c r="B34" s="138" t="s">
        <v>102</v>
      </c>
      <c r="C34" s="133">
        <v>0.09865470852017938</v>
      </c>
      <c r="D34" s="122">
        <v>0.13004484304932734</v>
      </c>
      <c r="E34" s="122">
        <v>0.7713004484304933</v>
      </c>
      <c r="F34" s="122">
        <v>0.7587064676616916</v>
      </c>
      <c r="G34" s="122">
        <v>0.04228855721393035</v>
      </c>
      <c r="H34" s="122">
        <v>0.04228855721393035</v>
      </c>
      <c r="I34" s="122">
        <v>0.15671641791044777</v>
      </c>
    </row>
    <row r="35" spans="2:9" ht="24" customHeight="1">
      <c r="B35" s="138" t="s">
        <v>103</v>
      </c>
      <c r="C35" s="133">
        <v>0.25173439048562934</v>
      </c>
      <c r="D35" s="122">
        <v>0.09910802775024777</v>
      </c>
      <c r="E35" s="122">
        <v>0.6491575817641229</v>
      </c>
      <c r="F35" s="122">
        <v>0.6834437086092716</v>
      </c>
      <c r="G35" s="122">
        <v>0.031788079470198675</v>
      </c>
      <c r="H35" s="122">
        <v>0.039735099337748346</v>
      </c>
      <c r="I35" s="122">
        <v>0.24503311258278146</v>
      </c>
    </row>
    <row r="36" spans="2:9" ht="16.5" customHeight="1">
      <c r="B36" s="138" t="s">
        <v>104</v>
      </c>
      <c r="C36" s="133">
        <v>0.6076923076923076</v>
      </c>
      <c r="D36" s="122">
        <v>0.038461538461538464</v>
      </c>
      <c r="E36" s="122">
        <v>0.35384615384615387</v>
      </c>
      <c r="F36" s="122">
        <v>0.4705882352941176</v>
      </c>
      <c r="G36" s="122">
        <v>0</v>
      </c>
      <c r="H36" s="122">
        <v>0</v>
      </c>
      <c r="I36" s="122">
        <v>0.5294117647058824</v>
      </c>
    </row>
    <row r="37" spans="2:9" ht="16.5" customHeight="1" thickBot="1">
      <c r="B37" s="139" t="s">
        <v>265</v>
      </c>
      <c r="C37" s="134">
        <v>0</v>
      </c>
      <c r="D37" s="127">
        <v>0</v>
      </c>
      <c r="E37" s="127">
        <v>1</v>
      </c>
      <c r="F37" s="127">
        <v>0.75</v>
      </c>
      <c r="G37" s="127">
        <v>0.08333333333333331</v>
      </c>
      <c r="H37" s="127">
        <v>0.16666666666666663</v>
      </c>
      <c r="I37" s="127">
        <v>0</v>
      </c>
    </row>
    <row r="38" spans="2:8" ht="15.75">
      <c r="B38" s="406" t="s">
        <v>135</v>
      </c>
      <c r="C38" s="406"/>
      <c r="D38" s="406"/>
      <c r="E38" s="131"/>
      <c r="F38" s="130"/>
      <c r="G38" s="130"/>
      <c r="H38" s="130"/>
    </row>
    <row r="39" spans="2:4" ht="16.5">
      <c r="B39" s="75" t="s">
        <v>260</v>
      </c>
      <c r="C39" s="77"/>
      <c r="D39" s="77"/>
    </row>
  </sheetData>
  <mergeCells count="5">
    <mergeCell ref="B9:H9"/>
    <mergeCell ref="B10:B12"/>
    <mergeCell ref="B38:D38"/>
    <mergeCell ref="C10:E10"/>
    <mergeCell ref="F10:I10"/>
  </mergeCells>
  <hyperlinks>
    <hyperlink ref="K10" location="INDICE!A1" display="ÍNDICE"/>
  </hyperlinks>
  <printOptions/>
  <pageMargins left="0.7" right="0.7" top="0.75" bottom="0.75" header="0.3" footer="0.3"/>
  <pageSetup horizontalDpi="360" verticalDpi="360" orientation="portrait" r:id="rId2"/>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K39"/>
  <sheetViews>
    <sheetView zoomScale="130" zoomScaleNormal="130" workbookViewId="0" topLeftCell="A1">
      <selection activeCell="G17" sqref="G17"/>
    </sheetView>
  </sheetViews>
  <sheetFormatPr defaultColWidth="11.421875" defaultRowHeight="15"/>
  <cols>
    <col min="1" max="1" width="7.28125" style="11" customWidth="1"/>
    <col min="2" max="2" width="24.00390625" style="11" customWidth="1"/>
    <col min="3" max="10" width="16.00390625" style="11" customWidth="1"/>
    <col min="11" max="16384" width="11.421875" style="11" customWidth="1"/>
  </cols>
  <sheetData>
    <row r="1" ht="15"/>
    <row r="2" ht="15"/>
    <row r="3" ht="15"/>
    <row r="4" ht="15"/>
    <row r="5" ht="15"/>
    <row r="6" ht="15"/>
    <row r="7" ht="15"/>
    <row r="8" ht="15"/>
    <row r="9" spans="2:8" ht="72.75" customHeight="1" thickBot="1">
      <c r="B9" s="481"/>
      <c r="C9" s="481"/>
      <c r="D9" s="481"/>
      <c r="E9" s="481"/>
      <c r="F9" s="481"/>
      <c r="G9" s="481"/>
      <c r="H9" s="481"/>
    </row>
    <row r="10" spans="2:11" ht="36" customHeight="1" thickBot="1">
      <c r="B10" s="495" t="s">
        <v>81</v>
      </c>
      <c r="C10" s="506" t="s">
        <v>418</v>
      </c>
      <c r="D10" s="507"/>
      <c r="E10" s="507"/>
      <c r="F10" s="507"/>
      <c r="G10" s="507"/>
      <c r="H10" s="507"/>
      <c r="I10" s="507"/>
      <c r="J10" s="508"/>
      <c r="K10" s="376" t="s">
        <v>201</v>
      </c>
    </row>
    <row r="11" spans="2:10" ht="28.5" customHeight="1" thickBot="1">
      <c r="B11" s="505"/>
      <c r="C11" s="509" t="s">
        <v>417</v>
      </c>
      <c r="D11" s="510"/>
      <c r="E11" s="509" t="s">
        <v>419</v>
      </c>
      <c r="F11" s="510" t="s">
        <v>412</v>
      </c>
      <c r="G11" s="509" t="s">
        <v>420</v>
      </c>
      <c r="H11" s="510" t="s">
        <v>414</v>
      </c>
      <c r="I11" s="509" t="s">
        <v>421</v>
      </c>
      <c r="J11" s="511" t="s">
        <v>414</v>
      </c>
    </row>
    <row r="12" spans="2:10" ht="15.75" thickBot="1">
      <c r="B12" s="505"/>
      <c r="C12" s="254" t="s">
        <v>203</v>
      </c>
      <c r="D12" s="255" t="s">
        <v>205</v>
      </c>
      <c r="E12" s="254" t="s">
        <v>203</v>
      </c>
      <c r="F12" s="255" t="s">
        <v>205</v>
      </c>
      <c r="G12" s="254" t="s">
        <v>203</v>
      </c>
      <c r="H12" s="255" t="s">
        <v>205</v>
      </c>
      <c r="I12" s="254" t="s">
        <v>203</v>
      </c>
      <c r="J12" s="255" t="s">
        <v>205</v>
      </c>
    </row>
    <row r="13" spans="2:10" ht="16.5" customHeight="1">
      <c r="B13" s="260" t="s">
        <v>262</v>
      </c>
      <c r="C13" s="261">
        <v>0.9158056715761705</v>
      </c>
      <c r="D13" s="262">
        <v>0.0841943284238294</v>
      </c>
      <c r="E13" s="262">
        <v>0.916031652989449</v>
      </c>
      <c r="F13" s="262">
        <v>0.083968347010551</v>
      </c>
      <c r="G13" s="262">
        <v>0.8841673382665397</v>
      </c>
      <c r="H13" s="262">
        <v>0.11583266173346032</v>
      </c>
      <c r="I13" s="262">
        <v>0.020669940628893938</v>
      </c>
      <c r="J13" s="262">
        <v>0.9793300593711061</v>
      </c>
    </row>
    <row r="14" spans="2:10" ht="16.5" customHeight="1">
      <c r="B14" s="256" t="s">
        <v>530</v>
      </c>
      <c r="C14" s="236">
        <v>0.8217054263565892</v>
      </c>
      <c r="D14" s="215">
        <v>0.17829457364341084</v>
      </c>
      <c r="E14" s="215">
        <v>0.8527131782945736</v>
      </c>
      <c r="F14" s="215">
        <v>0.14728682170542637</v>
      </c>
      <c r="G14" s="215">
        <v>0.7984496124031008</v>
      </c>
      <c r="H14" s="215">
        <v>0.20155038759689922</v>
      </c>
      <c r="I14" s="215">
        <v>0.0310077519379845</v>
      </c>
      <c r="J14" s="215">
        <v>0.9689922480620154</v>
      </c>
    </row>
    <row r="15" spans="2:10" ht="16.5" customHeight="1">
      <c r="B15" s="256" t="s">
        <v>83</v>
      </c>
      <c r="C15" s="236">
        <v>0.9180672268907563</v>
      </c>
      <c r="D15" s="215">
        <v>0.08193277310924368</v>
      </c>
      <c r="E15" s="215">
        <v>0.9339622641509435</v>
      </c>
      <c r="F15" s="215">
        <v>0.0660377358490566</v>
      </c>
      <c r="G15" s="215">
        <v>0.8647798742138364</v>
      </c>
      <c r="H15" s="215">
        <v>0.13522012578616352</v>
      </c>
      <c r="I15" s="215">
        <v>0.016771488469601678</v>
      </c>
      <c r="J15" s="215">
        <v>0.9832285115303984</v>
      </c>
    </row>
    <row r="16" spans="2:10" ht="16.5" customHeight="1">
      <c r="B16" s="256" t="s">
        <v>84</v>
      </c>
      <c r="C16" s="236">
        <v>0.7407407407407408</v>
      </c>
      <c r="D16" s="215">
        <v>0.25925925925925924</v>
      </c>
      <c r="E16" s="215">
        <v>0.753731343283582</v>
      </c>
      <c r="F16" s="215">
        <v>0.24626865671641793</v>
      </c>
      <c r="G16" s="215">
        <v>0.7333333333333333</v>
      </c>
      <c r="H16" s="215">
        <v>0.26666666666666666</v>
      </c>
      <c r="I16" s="215">
        <v>0.05925925925925926</v>
      </c>
      <c r="J16" s="215">
        <v>0.9407407407407408</v>
      </c>
    </row>
    <row r="17" spans="2:10" ht="16.5" customHeight="1">
      <c r="B17" s="256" t="s">
        <v>85</v>
      </c>
      <c r="C17" s="236">
        <v>0.9559228650137741</v>
      </c>
      <c r="D17" s="215">
        <v>0.0440771349862259</v>
      </c>
      <c r="E17" s="215">
        <v>0.9614325068870524</v>
      </c>
      <c r="F17" s="215">
        <v>0.03856749311294766</v>
      </c>
      <c r="G17" s="215">
        <v>0.931129476584022</v>
      </c>
      <c r="H17" s="215">
        <v>0.06887052341597796</v>
      </c>
      <c r="I17" s="215">
        <v>0.02203856749311295</v>
      </c>
      <c r="J17" s="215">
        <v>0.977961432506887</v>
      </c>
    </row>
    <row r="18" spans="2:10" ht="16.5" customHeight="1">
      <c r="B18" s="256" t="s">
        <v>86</v>
      </c>
      <c r="C18" s="236">
        <v>0.8311874105865522</v>
      </c>
      <c r="D18" s="215">
        <v>0.1688125894134478</v>
      </c>
      <c r="E18" s="215">
        <v>0.821173104434907</v>
      </c>
      <c r="F18" s="215">
        <v>0.17882689556509299</v>
      </c>
      <c r="G18" s="215">
        <v>0.776824034334764</v>
      </c>
      <c r="H18" s="215">
        <v>0.22317596566523604</v>
      </c>
      <c r="I18" s="215">
        <v>0.024320457796852647</v>
      </c>
      <c r="J18" s="215">
        <v>0.9756795422031473</v>
      </c>
    </row>
    <row r="19" spans="2:10" ht="16.5" customHeight="1">
      <c r="B19" s="256" t="s">
        <v>87</v>
      </c>
      <c r="C19" s="236">
        <v>0.7753846153846153</v>
      </c>
      <c r="D19" s="215">
        <v>0.2246153846153846</v>
      </c>
      <c r="E19" s="215">
        <v>0.7692307692307694</v>
      </c>
      <c r="F19" s="215">
        <v>0.23076923076923075</v>
      </c>
      <c r="G19" s="215">
        <v>0.7323076923076922</v>
      </c>
      <c r="H19" s="215">
        <v>0.2676923076923077</v>
      </c>
      <c r="I19" s="215">
        <v>0.03697996918335902</v>
      </c>
      <c r="J19" s="215">
        <v>0.963020030816641</v>
      </c>
    </row>
    <row r="20" spans="2:10" ht="16.5" customHeight="1">
      <c r="B20" s="256" t="s">
        <v>88</v>
      </c>
      <c r="C20" s="236">
        <v>0.8669527896995707</v>
      </c>
      <c r="D20" s="215">
        <v>0.13304721030042918</v>
      </c>
      <c r="E20" s="215">
        <v>0.8583690987124464</v>
      </c>
      <c r="F20" s="215">
        <v>0.14163090128755365</v>
      </c>
      <c r="G20" s="215">
        <v>0.8412017167381974</v>
      </c>
      <c r="H20" s="215">
        <v>0.15879828326180256</v>
      </c>
      <c r="I20" s="215">
        <v>0.012875536480686695</v>
      </c>
      <c r="J20" s="215">
        <v>0.9871244635193134</v>
      </c>
    </row>
    <row r="21" spans="2:10" ht="16.5" customHeight="1">
      <c r="B21" s="256" t="s">
        <v>89</v>
      </c>
      <c r="C21" s="236">
        <v>0.9457627118644067</v>
      </c>
      <c r="D21" s="215">
        <v>0.05423728813559322</v>
      </c>
      <c r="E21" s="215">
        <v>0.9372881355932203</v>
      </c>
      <c r="F21" s="215">
        <v>0.06271186440677966</v>
      </c>
      <c r="G21" s="215">
        <v>0.9237288135593221</v>
      </c>
      <c r="H21" s="215">
        <v>0.07627118644067797</v>
      </c>
      <c r="I21" s="215">
        <v>0.042444821731748725</v>
      </c>
      <c r="J21" s="215">
        <v>0.9575551782682513</v>
      </c>
    </row>
    <row r="22" spans="2:10" ht="16.5" customHeight="1">
      <c r="B22" s="256" t="s">
        <v>90</v>
      </c>
      <c r="C22" s="236">
        <v>0.9592006661115736</v>
      </c>
      <c r="D22" s="215">
        <v>0.04079933388842631</v>
      </c>
      <c r="E22" s="215">
        <v>0.95085381091212</v>
      </c>
      <c r="F22" s="215">
        <v>0.04914618908788005</v>
      </c>
      <c r="G22" s="215">
        <v>0.9266972094960433</v>
      </c>
      <c r="H22" s="215">
        <v>0.07330279050395669</v>
      </c>
      <c r="I22" s="215">
        <v>0.004583333333333333</v>
      </c>
      <c r="J22" s="215">
        <v>0.9954166666666666</v>
      </c>
    </row>
    <row r="23" spans="2:10" ht="16.5" customHeight="1">
      <c r="B23" s="256" t="s">
        <v>91</v>
      </c>
      <c r="C23" s="236">
        <v>0.9411764705882352</v>
      </c>
      <c r="D23" s="215">
        <v>0.0588235294117647</v>
      </c>
      <c r="E23" s="215">
        <v>0.9389978213507625</v>
      </c>
      <c r="F23" s="215">
        <v>0.06100217864923747</v>
      </c>
      <c r="G23" s="215">
        <v>0.9281045751633986</v>
      </c>
      <c r="H23" s="215">
        <v>0.0718954248366013</v>
      </c>
      <c r="I23" s="215">
        <v>0.017429193899782137</v>
      </c>
      <c r="J23" s="215">
        <v>0.9825708061002179</v>
      </c>
    </row>
    <row r="24" spans="2:10" ht="16.5" customHeight="1">
      <c r="B24" s="256" t="s">
        <v>92</v>
      </c>
      <c r="C24" s="236">
        <v>0.8713910761154857</v>
      </c>
      <c r="D24" s="215">
        <v>0.12860892388451445</v>
      </c>
      <c r="E24" s="215">
        <v>0.9186351706036746</v>
      </c>
      <c r="F24" s="215">
        <v>0.08136482939632544</v>
      </c>
      <c r="G24" s="215">
        <v>0.8608923884514436</v>
      </c>
      <c r="H24" s="215">
        <v>0.13910761154855644</v>
      </c>
      <c r="I24" s="215">
        <v>0.0026246719160104987</v>
      </c>
      <c r="J24" s="215">
        <v>0.9973753280839895</v>
      </c>
    </row>
    <row r="25" spans="2:10" ht="16.5" customHeight="1">
      <c r="B25" s="256" t="s">
        <v>93</v>
      </c>
      <c r="C25" s="236">
        <v>0.9756235827664399</v>
      </c>
      <c r="D25" s="215">
        <v>0.02437641723356009</v>
      </c>
      <c r="E25" s="215">
        <v>0.9773371104815864</v>
      </c>
      <c r="F25" s="215">
        <v>0.0226628895184136</v>
      </c>
      <c r="G25" s="215">
        <v>0.9365439093484419</v>
      </c>
      <c r="H25" s="215">
        <v>0.06345609065155808</v>
      </c>
      <c r="I25" s="215">
        <v>0.00396600566572238</v>
      </c>
      <c r="J25" s="215">
        <v>0.9960339943342776</v>
      </c>
    </row>
    <row r="26" spans="2:10" ht="16.5" customHeight="1">
      <c r="B26" s="256" t="s">
        <v>94</v>
      </c>
      <c r="C26" s="236">
        <v>0.9091806515301086</v>
      </c>
      <c r="D26" s="215">
        <v>0.09081934846989141</v>
      </c>
      <c r="E26" s="215">
        <v>0.9076999012833169</v>
      </c>
      <c r="F26" s="215">
        <v>0.09230009871668311</v>
      </c>
      <c r="G26" s="215">
        <v>0.8933859822309971</v>
      </c>
      <c r="H26" s="215">
        <v>0.10661401776900296</v>
      </c>
      <c r="I26" s="215">
        <v>0.03162055335968379</v>
      </c>
      <c r="J26" s="215">
        <v>0.968379446640316</v>
      </c>
    </row>
    <row r="27" spans="2:10" ht="16.5" customHeight="1">
      <c r="B27" s="256" t="s">
        <v>95</v>
      </c>
      <c r="C27" s="236">
        <v>0.8627450980392157</v>
      </c>
      <c r="D27" s="215">
        <v>0.13725490196078433</v>
      </c>
      <c r="E27" s="215">
        <v>0.8823529411764706</v>
      </c>
      <c r="F27" s="215">
        <v>0.1176470588235294</v>
      </c>
      <c r="G27" s="215">
        <v>0.8627450980392157</v>
      </c>
      <c r="H27" s="215">
        <v>0.13725490196078433</v>
      </c>
      <c r="I27" s="215">
        <v>0</v>
      </c>
      <c r="J27" s="215">
        <v>1</v>
      </c>
    </row>
    <row r="28" spans="2:10" ht="16.5" customHeight="1">
      <c r="B28" s="256" t="s">
        <v>96</v>
      </c>
      <c r="C28" s="236">
        <v>0.8709677419354839</v>
      </c>
      <c r="D28" s="215">
        <v>0.12903225806451613</v>
      </c>
      <c r="E28" s="215">
        <v>0.8387096774193549</v>
      </c>
      <c r="F28" s="215">
        <v>0.16129032258064516</v>
      </c>
      <c r="G28" s="215">
        <v>0.7096774193548387</v>
      </c>
      <c r="H28" s="215">
        <v>0.2903225806451613</v>
      </c>
      <c r="I28" s="215">
        <v>0.016129032258064516</v>
      </c>
      <c r="J28" s="215">
        <v>0.9838709677419355</v>
      </c>
    </row>
    <row r="29" spans="2:10" ht="16.5" customHeight="1">
      <c r="B29" s="256" t="s">
        <v>97</v>
      </c>
      <c r="C29" s="236">
        <v>0.8571428571428571</v>
      </c>
      <c r="D29" s="215">
        <v>0.14285714285714285</v>
      </c>
      <c r="E29" s="215">
        <v>0.8571428571428571</v>
      </c>
      <c r="F29" s="215">
        <v>0.14285714285714285</v>
      </c>
      <c r="G29" s="215">
        <v>0.8095238095238095</v>
      </c>
      <c r="H29" s="215">
        <v>0.19047619047619047</v>
      </c>
      <c r="I29" s="215">
        <v>0.047619047619047616</v>
      </c>
      <c r="J29" s="215">
        <v>0.9523809523809522</v>
      </c>
    </row>
    <row r="30" spans="2:10" ht="16.5" customHeight="1">
      <c r="B30" s="256" t="s">
        <v>98</v>
      </c>
      <c r="C30" s="236">
        <v>0.9355322338830585</v>
      </c>
      <c r="D30" s="215">
        <v>0.06446776611694154</v>
      </c>
      <c r="E30" s="215">
        <v>0.934032983508246</v>
      </c>
      <c r="F30" s="215">
        <v>0.06596701649175413</v>
      </c>
      <c r="G30" s="215">
        <v>0.9190404797601199</v>
      </c>
      <c r="H30" s="215">
        <v>0.08095952023988005</v>
      </c>
      <c r="I30" s="215">
        <v>0.042042042042042045</v>
      </c>
      <c r="J30" s="215">
        <v>0.957957957957958</v>
      </c>
    </row>
    <row r="31" spans="2:10" ht="16.5" customHeight="1">
      <c r="B31" s="256" t="s">
        <v>99</v>
      </c>
      <c r="C31" s="236">
        <v>0.8443181818181819</v>
      </c>
      <c r="D31" s="215">
        <v>0.15568181818181817</v>
      </c>
      <c r="E31" s="215">
        <v>0.8431818181818181</v>
      </c>
      <c r="F31" s="215">
        <v>0.15681818181818183</v>
      </c>
      <c r="G31" s="215">
        <v>0.7931818181818183</v>
      </c>
      <c r="H31" s="215">
        <v>0.20681818181818185</v>
      </c>
      <c r="I31" s="215">
        <v>0.030681818181818185</v>
      </c>
      <c r="J31" s="215">
        <v>0.9693181818181819</v>
      </c>
    </row>
    <row r="32" spans="2:10" ht="16.5" customHeight="1">
      <c r="B32" s="256" t="s">
        <v>100</v>
      </c>
      <c r="C32" s="236">
        <v>0.8974358974358975</v>
      </c>
      <c r="D32" s="215">
        <v>0.10256410256410256</v>
      </c>
      <c r="E32" s="215">
        <v>0.9743589743589743</v>
      </c>
      <c r="F32" s="215">
        <v>0.02564102564102564</v>
      </c>
      <c r="G32" s="215">
        <v>0.8461538461538461</v>
      </c>
      <c r="H32" s="215">
        <v>0.15384615384615385</v>
      </c>
      <c r="I32" s="215">
        <v>0</v>
      </c>
      <c r="J32" s="215">
        <v>1</v>
      </c>
    </row>
    <row r="33" spans="2:10" ht="16.5" customHeight="1">
      <c r="B33" s="256" t="s">
        <v>101</v>
      </c>
      <c r="C33" s="236">
        <v>0.9241379310344827</v>
      </c>
      <c r="D33" s="215">
        <v>0.07586206896551724</v>
      </c>
      <c r="E33" s="215">
        <v>0.9137931034482759</v>
      </c>
      <c r="F33" s="215">
        <v>0.08620689655172414</v>
      </c>
      <c r="G33" s="215">
        <v>0.8931034482758621</v>
      </c>
      <c r="H33" s="215">
        <v>0.10689655172413794</v>
      </c>
      <c r="I33" s="215">
        <v>0.03793103448275862</v>
      </c>
      <c r="J33" s="215">
        <v>0.9620689655172414</v>
      </c>
    </row>
    <row r="34" spans="2:10" ht="16.5" customHeight="1">
      <c r="B34" s="256" t="s">
        <v>102</v>
      </c>
      <c r="C34" s="236">
        <v>0.8280254777070064</v>
      </c>
      <c r="D34" s="215">
        <v>0.17197452229299362</v>
      </c>
      <c r="E34" s="215">
        <v>0.8280254777070064</v>
      </c>
      <c r="F34" s="215">
        <v>0.17197452229299362</v>
      </c>
      <c r="G34" s="215">
        <v>0.821656050955414</v>
      </c>
      <c r="H34" s="215">
        <v>0.17834394904458598</v>
      </c>
      <c r="I34" s="215">
        <v>0.01910828025477707</v>
      </c>
      <c r="J34" s="215">
        <v>0.9808917197452228</v>
      </c>
    </row>
    <row r="35" spans="2:10" ht="16.5" customHeight="1">
      <c r="B35" s="256" t="s">
        <v>103</v>
      </c>
      <c r="C35" s="236">
        <v>0.9705400981996726</v>
      </c>
      <c r="D35" s="215">
        <v>0.029459901800327332</v>
      </c>
      <c r="E35" s="215">
        <v>0.97708674304419</v>
      </c>
      <c r="F35" s="215">
        <v>0.022913256955810146</v>
      </c>
      <c r="G35" s="215">
        <v>0.9459901800327333</v>
      </c>
      <c r="H35" s="215">
        <v>0.05400981996726677</v>
      </c>
      <c r="I35" s="215">
        <v>0.022913256955810146</v>
      </c>
      <c r="J35" s="215">
        <v>0.97708674304419</v>
      </c>
    </row>
    <row r="36" spans="2:10" ht="16.5" customHeight="1">
      <c r="B36" s="256" t="s">
        <v>104</v>
      </c>
      <c r="C36" s="236">
        <v>1</v>
      </c>
      <c r="D36" s="215">
        <v>0</v>
      </c>
      <c r="E36" s="215">
        <v>1</v>
      </c>
      <c r="F36" s="215">
        <v>0</v>
      </c>
      <c r="G36" s="215">
        <v>1</v>
      </c>
      <c r="H36" s="215">
        <v>0</v>
      </c>
      <c r="I36" s="215">
        <v>0.011627906976744186</v>
      </c>
      <c r="J36" s="215">
        <v>0.9883720930232558</v>
      </c>
    </row>
    <row r="37" spans="2:10" ht="16.5" customHeight="1" thickBot="1">
      <c r="B37" s="257" t="s">
        <v>265</v>
      </c>
      <c r="C37" s="238">
        <v>0</v>
      </c>
      <c r="D37" s="218">
        <v>0</v>
      </c>
      <c r="E37" s="218">
        <v>0</v>
      </c>
      <c r="F37" s="218">
        <v>0</v>
      </c>
      <c r="G37" s="218">
        <v>0</v>
      </c>
      <c r="H37" s="218">
        <v>0</v>
      </c>
      <c r="I37" s="218">
        <v>0</v>
      </c>
      <c r="J37" s="218">
        <v>0</v>
      </c>
    </row>
    <row r="38" spans="2:8" ht="15.75">
      <c r="B38" s="406" t="s">
        <v>135</v>
      </c>
      <c r="C38" s="406"/>
      <c r="D38" s="406"/>
      <c r="E38" s="131"/>
      <c r="F38" s="130"/>
      <c r="G38" s="130"/>
      <c r="H38" s="130"/>
    </row>
    <row r="39" spans="2:4" ht="16.5" customHeight="1">
      <c r="B39" s="75" t="s">
        <v>260</v>
      </c>
      <c r="C39" s="77"/>
      <c r="D39" s="77"/>
    </row>
  </sheetData>
  <mergeCells count="8">
    <mergeCell ref="B9:H9"/>
    <mergeCell ref="B10:B12"/>
    <mergeCell ref="B38:D38"/>
    <mergeCell ref="C10:J10"/>
    <mergeCell ref="C11:D11"/>
    <mergeCell ref="E11:F11"/>
    <mergeCell ref="G11:H11"/>
    <mergeCell ref="I11:J11"/>
  </mergeCells>
  <hyperlinks>
    <hyperlink ref="K10" location="INDICE!A1" display="ÍNDICE"/>
  </hyperlinks>
  <printOptions/>
  <pageMargins left="0.7" right="0.7" top="0.75" bottom="0.75" header="0.3" footer="0.3"/>
  <pageSetup horizontalDpi="360" verticalDpi="360" orientation="portrait" r:id="rId2"/>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O39"/>
  <sheetViews>
    <sheetView zoomScale="115" zoomScaleNormal="115" workbookViewId="0" topLeftCell="A1">
      <selection activeCell="G22" sqref="G22"/>
    </sheetView>
  </sheetViews>
  <sheetFormatPr defaultColWidth="11.421875" defaultRowHeight="15"/>
  <cols>
    <col min="1" max="1" width="7.28125" style="11" customWidth="1"/>
    <col min="2" max="2" width="24.00390625" style="11" customWidth="1"/>
    <col min="3" max="10" width="16.00390625" style="11" customWidth="1"/>
    <col min="11" max="16384" width="11.421875" style="11" customWidth="1"/>
  </cols>
  <sheetData>
    <row r="1" ht="15"/>
    <row r="2" ht="15"/>
    <row r="3" ht="15"/>
    <row r="4" ht="15"/>
    <row r="5" ht="15"/>
    <row r="6" ht="15"/>
    <row r="7" ht="15"/>
    <row r="8" ht="15"/>
    <row r="9" spans="2:8" ht="68.25" customHeight="1" thickBot="1">
      <c r="B9" s="481"/>
      <c r="C9" s="481"/>
      <c r="D9" s="481"/>
      <c r="E9" s="481"/>
      <c r="F9" s="481"/>
      <c r="G9" s="481"/>
      <c r="H9" s="481"/>
    </row>
    <row r="10" spans="2:15" ht="26.25" customHeight="1" thickBot="1">
      <c r="B10" s="495" t="s">
        <v>81</v>
      </c>
      <c r="C10" s="496" t="s">
        <v>441</v>
      </c>
      <c r="D10" s="497"/>
      <c r="E10" s="497"/>
      <c r="F10" s="497"/>
      <c r="G10" s="497"/>
      <c r="H10" s="497"/>
      <c r="I10" s="497"/>
      <c r="J10" s="497"/>
      <c r="K10" s="497"/>
      <c r="L10" s="497"/>
      <c r="M10" s="497"/>
      <c r="N10" s="498"/>
      <c r="O10" s="376" t="s">
        <v>201</v>
      </c>
    </row>
    <row r="11" spans="2:14" ht="21.75" customHeight="1" thickBot="1">
      <c r="B11" s="505"/>
      <c r="C11" s="496" t="s">
        <v>442</v>
      </c>
      <c r="D11" s="498"/>
      <c r="E11" s="512" t="s">
        <v>443</v>
      </c>
      <c r="F11" s="498"/>
      <c r="G11" s="512" t="s">
        <v>444</v>
      </c>
      <c r="H11" s="498"/>
      <c r="I11" s="512" t="s">
        <v>445</v>
      </c>
      <c r="J11" s="498"/>
      <c r="K11" s="512" t="s">
        <v>446</v>
      </c>
      <c r="L11" s="498"/>
      <c r="M11" s="512" t="s">
        <v>447</v>
      </c>
      <c r="N11" s="498"/>
    </row>
    <row r="12" spans="2:14" ht="15.75" thickBot="1">
      <c r="B12" s="505"/>
      <c r="C12" s="254" t="s">
        <v>203</v>
      </c>
      <c r="D12" s="258" t="s">
        <v>205</v>
      </c>
      <c r="E12" s="259" t="s">
        <v>203</v>
      </c>
      <c r="F12" s="255" t="s">
        <v>205</v>
      </c>
      <c r="G12" s="254" t="s">
        <v>203</v>
      </c>
      <c r="H12" s="255" t="s">
        <v>205</v>
      </c>
      <c r="I12" s="254" t="s">
        <v>203</v>
      </c>
      <c r="J12" s="255" t="s">
        <v>205</v>
      </c>
      <c r="K12" s="254" t="s">
        <v>203</v>
      </c>
      <c r="L12" s="255" t="s">
        <v>205</v>
      </c>
      <c r="M12" s="254" t="s">
        <v>203</v>
      </c>
      <c r="N12" s="258" t="s">
        <v>205</v>
      </c>
    </row>
    <row r="13" spans="2:14" ht="16.5" customHeight="1">
      <c r="B13" s="260" t="s">
        <v>262</v>
      </c>
      <c r="C13" s="261">
        <v>0.6785347985347986</v>
      </c>
      <c r="D13" s="262">
        <v>0.32146520146520147</v>
      </c>
      <c r="E13" s="262">
        <v>0.7604395604395604</v>
      </c>
      <c r="F13" s="262">
        <v>0.23956043956043957</v>
      </c>
      <c r="G13" s="262">
        <v>0.4189010989010989</v>
      </c>
      <c r="H13" s="262">
        <v>0.581098901098901</v>
      </c>
      <c r="I13" s="262">
        <v>0.8939194139194139</v>
      </c>
      <c r="J13" s="262">
        <v>0.10608058608058607</v>
      </c>
      <c r="K13" s="262">
        <v>0.9113553113553113</v>
      </c>
      <c r="L13" s="262">
        <v>0.08864468864468865</v>
      </c>
      <c r="M13" s="262">
        <v>0.25054945054945055</v>
      </c>
      <c r="N13" s="262">
        <v>0.7494505494505495</v>
      </c>
    </row>
    <row r="14" spans="2:14" ht="16.5" customHeight="1">
      <c r="B14" s="256" t="s">
        <v>530</v>
      </c>
      <c r="C14" s="236">
        <v>0.6666666666666665</v>
      </c>
      <c r="D14" s="215">
        <v>0.33333333333333326</v>
      </c>
      <c r="E14" s="215">
        <v>0.6744186046511628</v>
      </c>
      <c r="F14" s="215">
        <v>0.32558139534883723</v>
      </c>
      <c r="G14" s="215">
        <v>0.3953488372093023</v>
      </c>
      <c r="H14" s="215">
        <v>0.6046511627906976</v>
      </c>
      <c r="I14" s="215">
        <v>0.8449612403100776</v>
      </c>
      <c r="J14" s="215">
        <v>0.15503875968992248</v>
      </c>
      <c r="K14" s="215">
        <v>0.8682170542635659</v>
      </c>
      <c r="L14" s="215">
        <v>0.13178294573643412</v>
      </c>
      <c r="M14" s="215">
        <v>0.40310077519379844</v>
      </c>
      <c r="N14" s="215">
        <v>0.5968992248062015</v>
      </c>
    </row>
    <row r="15" spans="2:14" ht="16.5" customHeight="1">
      <c r="B15" s="256" t="s">
        <v>83</v>
      </c>
      <c r="C15" s="236">
        <v>0.6142557651991615</v>
      </c>
      <c r="D15" s="215">
        <v>0.3857442348008386</v>
      </c>
      <c r="E15" s="215">
        <v>0.7830188679245284</v>
      </c>
      <c r="F15" s="215">
        <v>0.2169811320754717</v>
      </c>
      <c r="G15" s="215">
        <v>0.3018867924528302</v>
      </c>
      <c r="H15" s="215">
        <v>0.6981132075471698</v>
      </c>
      <c r="I15" s="215">
        <v>0.9654088050314464</v>
      </c>
      <c r="J15" s="215">
        <v>0.03459119496855346</v>
      </c>
      <c r="K15" s="215">
        <v>0.9643605870020964</v>
      </c>
      <c r="L15" s="215">
        <v>0.03563941299790356</v>
      </c>
      <c r="M15" s="215">
        <v>0.129979035639413</v>
      </c>
      <c r="N15" s="215">
        <v>0.870020964360587</v>
      </c>
    </row>
    <row r="16" spans="2:14" ht="16.5" customHeight="1">
      <c r="B16" s="256" t="s">
        <v>84</v>
      </c>
      <c r="C16" s="236">
        <v>0.6444444444444444</v>
      </c>
      <c r="D16" s="215">
        <v>0.35555555555555557</v>
      </c>
      <c r="E16" s="215">
        <v>0.674074074074074</v>
      </c>
      <c r="F16" s="215">
        <v>0.32592592592592595</v>
      </c>
      <c r="G16" s="215">
        <v>0.4222222222222222</v>
      </c>
      <c r="H16" s="215">
        <v>0.5777777777777777</v>
      </c>
      <c r="I16" s="215">
        <v>0.6888888888888889</v>
      </c>
      <c r="J16" s="215">
        <v>0.3111111111111111</v>
      </c>
      <c r="K16" s="215">
        <v>0.874074074074074</v>
      </c>
      <c r="L16" s="215">
        <v>0.1259259259259259</v>
      </c>
      <c r="M16" s="215">
        <v>0.31851851851851853</v>
      </c>
      <c r="N16" s="215">
        <v>0.6814814814814816</v>
      </c>
    </row>
    <row r="17" spans="2:14" ht="16.5" customHeight="1">
      <c r="B17" s="256" t="s">
        <v>85</v>
      </c>
      <c r="C17" s="236">
        <v>0.6721763085399449</v>
      </c>
      <c r="D17" s="215">
        <v>0.3278236914600551</v>
      </c>
      <c r="E17" s="215">
        <v>0.6666666666666665</v>
      </c>
      <c r="F17" s="215">
        <v>0.33333333333333326</v>
      </c>
      <c r="G17" s="215">
        <v>0.4297520661157025</v>
      </c>
      <c r="H17" s="215">
        <v>0.5702479338842975</v>
      </c>
      <c r="I17" s="215">
        <v>0.9366391184573003</v>
      </c>
      <c r="J17" s="215">
        <v>0.06336088154269973</v>
      </c>
      <c r="K17" s="215">
        <v>0.9641873278236914</v>
      </c>
      <c r="L17" s="215">
        <v>0.03581267217630854</v>
      </c>
      <c r="M17" s="215">
        <v>0.3415977961432507</v>
      </c>
      <c r="N17" s="215">
        <v>0.6584022038567493</v>
      </c>
    </row>
    <row r="18" spans="2:14" ht="16.5" customHeight="1">
      <c r="B18" s="256" t="s">
        <v>86</v>
      </c>
      <c r="C18" s="236">
        <v>0.7496423462088698</v>
      </c>
      <c r="D18" s="215">
        <v>0.2503576537911302</v>
      </c>
      <c r="E18" s="215">
        <v>0.742489270386266</v>
      </c>
      <c r="F18" s="215">
        <v>0.2575107296137339</v>
      </c>
      <c r="G18" s="215">
        <v>0.3662374821173104</v>
      </c>
      <c r="H18" s="215">
        <v>0.6337625178826896</v>
      </c>
      <c r="I18" s="215">
        <v>0.8640915593705293</v>
      </c>
      <c r="J18" s="215">
        <v>0.13590844062947066</v>
      </c>
      <c r="K18" s="215">
        <v>0.949928469241774</v>
      </c>
      <c r="L18" s="215">
        <v>0.05007153075822604</v>
      </c>
      <c r="M18" s="215">
        <v>0.3905579399141631</v>
      </c>
      <c r="N18" s="215">
        <v>0.6094420600858369</v>
      </c>
    </row>
    <row r="19" spans="2:14" ht="16.5" customHeight="1">
      <c r="B19" s="256" t="s">
        <v>87</v>
      </c>
      <c r="C19" s="236">
        <v>0.6753846153846154</v>
      </c>
      <c r="D19" s="215">
        <v>0.3246153846153847</v>
      </c>
      <c r="E19" s="215">
        <v>0.703076923076923</v>
      </c>
      <c r="F19" s="215">
        <v>0.2969230769230769</v>
      </c>
      <c r="G19" s="215">
        <v>0.2846153846153846</v>
      </c>
      <c r="H19" s="215">
        <v>0.7153846153846153</v>
      </c>
      <c r="I19" s="215">
        <v>0.7569230769230769</v>
      </c>
      <c r="J19" s="215">
        <v>0.24307692307692308</v>
      </c>
      <c r="K19" s="215">
        <v>0.8861538461538462</v>
      </c>
      <c r="L19" s="215">
        <v>0.11384615384615385</v>
      </c>
      <c r="M19" s="215">
        <v>0.29384615384615387</v>
      </c>
      <c r="N19" s="215">
        <v>0.7061538461538461</v>
      </c>
    </row>
    <row r="20" spans="2:14" ht="16.5" customHeight="1">
      <c r="B20" s="256" t="s">
        <v>88</v>
      </c>
      <c r="C20" s="236">
        <v>0.7639484978540773</v>
      </c>
      <c r="D20" s="215">
        <v>0.23605150214592274</v>
      </c>
      <c r="E20" s="215">
        <v>0.7811158798283262</v>
      </c>
      <c r="F20" s="215">
        <v>0.21888412017167383</v>
      </c>
      <c r="G20" s="215">
        <v>0.48497854077253216</v>
      </c>
      <c r="H20" s="215">
        <v>0.5150214592274678</v>
      </c>
      <c r="I20" s="215">
        <v>0.8798283261802575</v>
      </c>
      <c r="J20" s="215">
        <v>0.12017167381974249</v>
      </c>
      <c r="K20" s="215">
        <v>0.9570815450643777</v>
      </c>
      <c r="L20" s="215">
        <v>0.04291845493562232</v>
      </c>
      <c r="M20" s="215">
        <v>0.3991416309012876</v>
      </c>
      <c r="N20" s="215">
        <v>0.6008583690987125</v>
      </c>
    </row>
    <row r="21" spans="2:14" ht="16.5" customHeight="1">
      <c r="B21" s="256" t="s">
        <v>89</v>
      </c>
      <c r="C21" s="236">
        <v>0.652542372881356</v>
      </c>
      <c r="D21" s="215">
        <v>0.3474576271186441</v>
      </c>
      <c r="E21" s="215">
        <v>0.6745762711864407</v>
      </c>
      <c r="F21" s="215">
        <v>0.3254237288135593</v>
      </c>
      <c r="G21" s="215">
        <v>0.45932203389830506</v>
      </c>
      <c r="H21" s="215">
        <v>0.5406779661016949</v>
      </c>
      <c r="I21" s="215">
        <v>0.9271186440677966</v>
      </c>
      <c r="J21" s="215">
        <v>0.07288135593220339</v>
      </c>
      <c r="K21" s="215">
        <v>0.9525423728813558</v>
      </c>
      <c r="L21" s="215">
        <v>0.04745762711864407</v>
      </c>
      <c r="M21" s="215">
        <v>0.24067796610169492</v>
      </c>
      <c r="N21" s="215">
        <v>0.7593220338983051</v>
      </c>
    </row>
    <row r="22" spans="2:14" ht="16.5" customHeight="1">
      <c r="B22" s="256" t="s">
        <v>90</v>
      </c>
      <c r="C22" s="236">
        <v>0.6677768526228143</v>
      </c>
      <c r="D22" s="215">
        <v>0.3322231473771857</v>
      </c>
      <c r="E22" s="215">
        <v>0.7560366361365528</v>
      </c>
      <c r="F22" s="215">
        <v>0.24396336386344714</v>
      </c>
      <c r="G22" s="215">
        <v>0.4392173189009159</v>
      </c>
      <c r="H22" s="215">
        <v>0.5607826810990841</v>
      </c>
      <c r="I22" s="215">
        <v>0.884263114071607</v>
      </c>
      <c r="J22" s="215">
        <v>0.115736885928393</v>
      </c>
      <c r="K22" s="215">
        <v>0.7893422148209825</v>
      </c>
      <c r="L22" s="215">
        <v>0.21065778517901748</v>
      </c>
      <c r="M22" s="215">
        <v>0.175270607826811</v>
      </c>
      <c r="N22" s="215">
        <v>0.824729392173189</v>
      </c>
    </row>
    <row r="23" spans="2:14" ht="16.5" customHeight="1">
      <c r="B23" s="256" t="s">
        <v>91</v>
      </c>
      <c r="C23" s="236">
        <v>0.6971677559912854</v>
      </c>
      <c r="D23" s="215">
        <v>0.3028322440087146</v>
      </c>
      <c r="E23" s="215">
        <v>0.7450980392156863</v>
      </c>
      <c r="F23" s="215">
        <v>0.2549019607843137</v>
      </c>
      <c r="G23" s="215">
        <v>0.4749455337690632</v>
      </c>
      <c r="H23" s="215">
        <v>0.5250544662309368</v>
      </c>
      <c r="I23" s="215">
        <v>0.9433551198257081</v>
      </c>
      <c r="J23" s="215">
        <v>0.05664488017429194</v>
      </c>
      <c r="K23" s="215">
        <v>0.9673202614379085</v>
      </c>
      <c r="L23" s="215">
        <v>0.032679738562091505</v>
      </c>
      <c r="M23" s="215">
        <v>0.3115468409586057</v>
      </c>
      <c r="N23" s="215">
        <v>0.6884531590413944</v>
      </c>
    </row>
    <row r="24" spans="2:14" ht="16.5" customHeight="1">
      <c r="B24" s="256" t="s">
        <v>92</v>
      </c>
      <c r="C24" s="236">
        <v>0.7007874015748031</v>
      </c>
      <c r="D24" s="215">
        <v>0.2992125984251969</v>
      </c>
      <c r="E24" s="215">
        <v>0.753280839895013</v>
      </c>
      <c r="F24" s="215">
        <v>0.24671916010498687</v>
      </c>
      <c r="G24" s="215">
        <v>0.5354330708661418</v>
      </c>
      <c r="H24" s="215">
        <v>0.4645669291338583</v>
      </c>
      <c r="I24" s="215">
        <v>0.8057742782152231</v>
      </c>
      <c r="J24" s="215">
        <v>0.1942257217847769</v>
      </c>
      <c r="K24" s="215">
        <v>0.937007874015748</v>
      </c>
      <c r="L24" s="215">
        <v>0.06299212598425197</v>
      </c>
      <c r="M24" s="215">
        <v>0.35170603674540685</v>
      </c>
      <c r="N24" s="215">
        <v>0.6482939632545933</v>
      </c>
    </row>
    <row r="25" spans="2:14" ht="16.5" customHeight="1">
      <c r="B25" s="256" t="s">
        <v>93</v>
      </c>
      <c r="C25" s="236">
        <v>0.6781869688385269</v>
      </c>
      <c r="D25" s="215">
        <v>0.32181303116147303</v>
      </c>
      <c r="E25" s="215">
        <v>0.8220963172804532</v>
      </c>
      <c r="F25" s="215">
        <v>0.17790368271954674</v>
      </c>
      <c r="G25" s="215">
        <v>0.4594900849858357</v>
      </c>
      <c r="H25" s="215">
        <v>0.5405099150141643</v>
      </c>
      <c r="I25" s="215">
        <v>0.9189801699716714</v>
      </c>
      <c r="J25" s="215">
        <v>0.08101983002832862</v>
      </c>
      <c r="K25" s="215">
        <v>0.9263456090651558</v>
      </c>
      <c r="L25" s="215">
        <v>0.07365439093484419</v>
      </c>
      <c r="M25" s="215">
        <v>0.19093484419263457</v>
      </c>
      <c r="N25" s="215">
        <v>0.8090651558073655</v>
      </c>
    </row>
    <row r="26" spans="2:14" ht="16.5" customHeight="1">
      <c r="B26" s="256" t="s">
        <v>94</v>
      </c>
      <c r="C26" s="236">
        <v>0.631786771964462</v>
      </c>
      <c r="D26" s="215">
        <v>0.3682132280355381</v>
      </c>
      <c r="E26" s="215">
        <v>0.7685093780848963</v>
      </c>
      <c r="F26" s="215">
        <v>0.23149062191510364</v>
      </c>
      <c r="G26" s="215">
        <v>0.4432379072063179</v>
      </c>
      <c r="H26" s="215">
        <v>0.5567620927936822</v>
      </c>
      <c r="I26" s="215">
        <v>0.941263573543929</v>
      </c>
      <c r="J26" s="215">
        <v>0.05873642645607108</v>
      </c>
      <c r="K26" s="215">
        <v>0.9151036525172755</v>
      </c>
      <c r="L26" s="215">
        <v>0.08489634748272458</v>
      </c>
      <c r="M26" s="215">
        <v>0.19545903257650543</v>
      </c>
      <c r="N26" s="215">
        <v>0.8045409674234947</v>
      </c>
    </row>
    <row r="27" spans="2:14" ht="16.5" customHeight="1">
      <c r="B27" s="256" t="s">
        <v>95</v>
      </c>
      <c r="C27" s="236">
        <v>0.7254901960784313</v>
      </c>
      <c r="D27" s="215">
        <v>0.27450980392156865</v>
      </c>
      <c r="E27" s="215">
        <v>0.7450980392156863</v>
      </c>
      <c r="F27" s="215">
        <v>0.2549019607843137</v>
      </c>
      <c r="G27" s="215">
        <v>0.49019607843137253</v>
      </c>
      <c r="H27" s="215">
        <v>0.5098039215686274</v>
      </c>
      <c r="I27" s="215">
        <v>0.8235294117647058</v>
      </c>
      <c r="J27" s="215">
        <v>0.17647058823529413</v>
      </c>
      <c r="K27" s="215">
        <v>0.9607843137254902</v>
      </c>
      <c r="L27" s="215">
        <v>0.0392156862745098</v>
      </c>
      <c r="M27" s="215">
        <v>0.4117647058823529</v>
      </c>
      <c r="N27" s="215">
        <v>0.5882352941176471</v>
      </c>
    </row>
    <row r="28" spans="2:14" ht="16.5" customHeight="1">
      <c r="B28" s="256" t="s">
        <v>96</v>
      </c>
      <c r="C28" s="236">
        <v>0.5967741935483871</v>
      </c>
      <c r="D28" s="215">
        <v>0.4032258064516129</v>
      </c>
      <c r="E28" s="215">
        <v>0.6612903225806451</v>
      </c>
      <c r="F28" s="215">
        <v>0.3387096774193548</v>
      </c>
      <c r="G28" s="215">
        <v>0.3548387096774194</v>
      </c>
      <c r="H28" s="215">
        <v>0.6451612903225806</v>
      </c>
      <c r="I28" s="215">
        <v>0.967741935483871</v>
      </c>
      <c r="J28" s="215">
        <v>0.03225806451612903</v>
      </c>
      <c r="K28" s="215">
        <v>0.967741935483871</v>
      </c>
      <c r="L28" s="215">
        <v>0.03225806451612903</v>
      </c>
      <c r="M28" s="215">
        <v>0.1774193548387097</v>
      </c>
      <c r="N28" s="215">
        <v>0.8225806451612904</v>
      </c>
    </row>
    <row r="29" spans="2:14" ht="16.5" customHeight="1">
      <c r="B29" s="256" t="s">
        <v>97</v>
      </c>
      <c r="C29" s="236">
        <v>0.6666666666666665</v>
      </c>
      <c r="D29" s="215">
        <v>0.33333333333333326</v>
      </c>
      <c r="E29" s="215">
        <v>0.8095238095238095</v>
      </c>
      <c r="F29" s="215">
        <v>0.19047619047619047</v>
      </c>
      <c r="G29" s="215">
        <v>0.38095238095238093</v>
      </c>
      <c r="H29" s="215">
        <v>0.6190476190476191</v>
      </c>
      <c r="I29" s="215">
        <v>0.9047619047619048</v>
      </c>
      <c r="J29" s="215">
        <v>0.09523809523809523</v>
      </c>
      <c r="K29" s="215">
        <v>0.9523809523809522</v>
      </c>
      <c r="L29" s="215">
        <v>0.047619047619047616</v>
      </c>
      <c r="M29" s="215">
        <v>0.19047619047619047</v>
      </c>
      <c r="N29" s="215">
        <v>0.8095238095238095</v>
      </c>
    </row>
    <row r="30" spans="2:14" ht="16.5" customHeight="1">
      <c r="B30" s="256" t="s">
        <v>98</v>
      </c>
      <c r="C30" s="236">
        <v>0.8350824587706147</v>
      </c>
      <c r="D30" s="215">
        <v>0.16491754122938532</v>
      </c>
      <c r="E30" s="215">
        <v>0.8590704647676162</v>
      </c>
      <c r="F30" s="215">
        <v>0.1409295352323838</v>
      </c>
      <c r="G30" s="215">
        <v>0.6746626686656672</v>
      </c>
      <c r="H30" s="215">
        <v>0.32533733133433285</v>
      </c>
      <c r="I30" s="215">
        <v>0.9160419790104948</v>
      </c>
      <c r="J30" s="215">
        <v>0.08395802098950526</v>
      </c>
      <c r="K30" s="215">
        <v>0.9655172413793103</v>
      </c>
      <c r="L30" s="215">
        <v>0.034482758620689655</v>
      </c>
      <c r="M30" s="215">
        <v>0.5757121439280359</v>
      </c>
      <c r="N30" s="215">
        <v>0.424287856071964</v>
      </c>
    </row>
    <row r="31" spans="2:14" ht="16.5" customHeight="1">
      <c r="B31" s="256" t="s">
        <v>99</v>
      </c>
      <c r="C31" s="236">
        <v>0.7522727272727273</v>
      </c>
      <c r="D31" s="215">
        <v>0.24772727272727274</v>
      </c>
      <c r="E31" s="215">
        <v>0.7681818181818181</v>
      </c>
      <c r="F31" s="215">
        <v>0.2318181818181818</v>
      </c>
      <c r="G31" s="215">
        <v>0.25795454545454544</v>
      </c>
      <c r="H31" s="215">
        <v>0.7420454545454546</v>
      </c>
      <c r="I31" s="215">
        <v>0.759090909090909</v>
      </c>
      <c r="J31" s="215">
        <v>0.2409090909090909</v>
      </c>
      <c r="K31" s="215">
        <v>0.9340909090909091</v>
      </c>
      <c r="L31" s="215">
        <v>0.0659090909090909</v>
      </c>
      <c r="M31" s="215">
        <v>0.3068181818181818</v>
      </c>
      <c r="N31" s="215">
        <v>0.6931818181818182</v>
      </c>
    </row>
    <row r="32" spans="2:14" ht="16.5" customHeight="1">
      <c r="B32" s="256" t="s">
        <v>100</v>
      </c>
      <c r="C32" s="236">
        <v>0.5897435897435898</v>
      </c>
      <c r="D32" s="215">
        <v>0.41025641025641024</v>
      </c>
      <c r="E32" s="215">
        <v>0.6666666666666665</v>
      </c>
      <c r="F32" s="215">
        <v>0.33333333333333326</v>
      </c>
      <c r="G32" s="215">
        <v>0.33333333333333326</v>
      </c>
      <c r="H32" s="215">
        <v>0.6666666666666665</v>
      </c>
      <c r="I32" s="215">
        <v>0.8974358974358975</v>
      </c>
      <c r="J32" s="215">
        <v>0.10256410256410256</v>
      </c>
      <c r="K32" s="215">
        <v>0.9743589743589743</v>
      </c>
      <c r="L32" s="215">
        <v>0.02564102564102564</v>
      </c>
      <c r="M32" s="215">
        <v>0.1794871794871795</v>
      </c>
      <c r="N32" s="215">
        <v>0.8205128205128205</v>
      </c>
    </row>
    <row r="33" spans="2:14" ht="16.5" customHeight="1">
      <c r="B33" s="256" t="s">
        <v>101</v>
      </c>
      <c r="C33" s="236">
        <v>0.5241379310344828</v>
      </c>
      <c r="D33" s="215">
        <v>0.47586206896551725</v>
      </c>
      <c r="E33" s="215">
        <v>0.6068965517241379</v>
      </c>
      <c r="F33" s="215">
        <v>0.3931034482758621</v>
      </c>
      <c r="G33" s="215">
        <v>0.403448275862069</v>
      </c>
      <c r="H33" s="215">
        <v>0.596551724137931</v>
      </c>
      <c r="I33" s="215">
        <v>0.9103448275862069</v>
      </c>
      <c r="J33" s="215">
        <v>0.0896551724137931</v>
      </c>
      <c r="K33" s="215">
        <v>0.9586206896551723</v>
      </c>
      <c r="L33" s="215">
        <v>0.041379310344827586</v>
      </c>
      <c r="M33" s="215">
        <v>0.1724137931034483</v>
      </c>
      <c r="N33" s="215">
        <v>0.8275862068965517</v>
      </c>
    </row>
    <row r="34" spans="2:14" ht="16.5" customHeight="1">
      <c r="B34" s="256" t="s">
        <v>102</v>
      </c>
      <c r="C34" s="236">
        <v>0.643312101910828</v>
      </c>
      <c r="D34" s="215">
        <v>0.35668789808917195</v>
      </c>
      <c r="E34" s="215">
        <v>0.6815286624203821</v>
      </c>
      <c r="F34" s="215">
        <v>0.3184713375796178</v>
      </c>
      <c r="G34" s="215">
        <v>0.2356687898089172</v>
      </c>
      <c r="H34" s="215">
        <v>0.7643312101910829</v>
      </c>
      <c r="I34" s="215">
        <v>0.8853503184713376</v>
      </c>
      <c r="J34" s="215">
        <v>0.11464968152866244</v>
      </c>
      <c r="K34" s="215">
        <v>0.9299363057324841</v>
      </c>
      <c r="L34" s="215">
        <v>0.07006369426751592</v>
      </c>
      <c r="M34" s="215">
        <v>0.35031847133757954</v>
      </c>
      <c r="N34" s="215">
        <v>0.6496815286624203</v>
      </c>
    </row>
    <row r="35" spans="2:14" ht="16.5" customHeight="1">
      <c r="B35" s="256" t="s">
        <v>103</v>
      </c>
      <c r="C35" s="236">
        <v>0.6497545008183306</v>
      </c>
      <c r="D35" s="215">
        <v>0.3502454991816694</v>
      </c>
      <c r="E35" s="215">
        <v>0.7610474631751228</v>
      </c>
      <c r="F35" s="215">
        <v>0.23895253682487724</v>
      </c>
      <c r="G35" s="215">
        <v>0.36661211129296234</v>
      </c>
      <c r="H35" s="215">
        <v>0.6333878887070377</v>
      </c>
      <c r="I35" s="215">
        <v>0.9443535188216039</v>
      </c>
      <c r="J35" s="215">
        <v>0.05564648117839607</v>
      </c>
      <c r="K35" s="215">
        <v>0.9623567921440261</v>
      </c>
      <c r="L35" s="215">
        <v>0.03764320785597381</v>
      </c>
      <c r="M35" s="215">
        <v>0.20621931260229132</v>
      </c>
      <c r="N35" s="215">
        <v>0.7937806873977087</v>
      </c>
    </row>
    <row r="36" spans="2:14" ht="16.5" customHeight="1">
      <c r="B36" s="256" t="s">
        <v>104</v>
      </c>
      <c r="C36" s="236">
        <v>0.9883720930232558</v>
      </c>
      <c r="D36" s="215">
        <v>0.011627906976744186</v>
      </c>
      <c r="E36" s="215">
        <v>0.9883720930232558</v>
      </c>
      <c r="F36" s="215">
        <v>0.011627906976744186</v>
      </c>
      <c r="G36" s="215">
        <v>0.37209302325581395</v>
      </c>
      <c r="H36" s="215">
        <v>0.627906976744186</v>
      </c>
      <c r="I36" s="215">
        <v>0.9651162790697676</v>
      </c>
      <c r="J36" s="215">
        <v>0.03488372093023256</v>
      </c>
      <c r="K36" s="215">
        <v>0.9767441860465115</v>
      </c>
      <c r="L36" s="215">
        <v>0.023255813953488372</v>
      </c>
      <c r="M36" s="215">
        <v>0.22093023255813954</v>
      </c>
      <c r="N36" s="215">
        <v>0.7790697674418605</v>
      </c>
    </row>
    <row r="37" spans="2:14" ht="16.5" customHeight="1" thickBot="1">
      <c r="B37" s="257" t="s">
        <v>265</v>
      </c>
      <c r="C37" s="238">
        <v>0</v>
      </c>
      <c r="D37" s="218">
        <v>0</v>
      </c>
      <c r="E37" s="218">
        <v>0</v>
      </c>
      <c r="F37" s="218">
        <v>0</v>
      </c>
      <c r="G37" s="218">
        <v>0</v>
      </c>
      <c r="H37" s="218">
        <v>0</v>
      </c>
      <c r="I37" s="218">
        <v>0</v>
      </c>
      <c r="J37" s="218">
        <v>0</v>
      </c>
      <c r="K37" s="218">
        <v>0</v>
      </c>
      <c r="L37" s="218">
        <v>0</v>
      </c>
      <c r="M37" s="218">
        <v>0</v>
      </c>
      <c r="N37" s="218">
        <v>0</v>
      </c>
    </row>
    <row r="38" spans="2:8" ht="15.75">
      <c r="B38" s="406" t="s">
        <v>135</v>
      </c>
      <c r="C38" s="406"/>
      <c r="D38" s="406"/>
      <c r="E38" s="131"/>
      <c r="F38" s="130"/>
      <c r="G38" s="130"/>
      <c r="H38" s="130"/>
    </row>
    <row r="39" spans="2:4" ht="16.5">
      <c r="B39" s="75" t="s">
        <v>260</v>
      </c>
      <c r="C39" s="77"/>
      <c r="D39" s="77"/>
    </row>
  </sheetData>
  <mergeCells count="10">
    <mergeCell ref="K11:L11"/>
    <mergeCell ref="M11:N11"/>
    <mergeCell ref="C10:N10"/>
    <mergeCell ref="B38:D38"/>
    <mergeCell ref="B9:H9"/>
    <mergeCell ref="B10:B12"/>
    <mergeCell ref="C11:D11"/>
    <mergeCell ref="E11:F11"/>
    <mergeCell ref="G11:H11"/>
    <mergeCell ref="I11:J11"/>
  </mergeCells>
  <hyperlinks>
    <hyperlink ref="O10" location="INDICE!A1" display="ÍNDICE"/>
  </hyperlinks>
  <printOptions/>
  <pageMargins left="0.7" right="0.7" top="0.75" bottom="0.75" header="0.3" footer="0.3"/>
  <pageSetup horizontalDpi="360" verticalDpi="360" orientation="portrait" r:id="rId2"/>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G39"/>
  <sheetViews>
    <sheetView zoomScale="130" zoomScaleNormal="130" workbookViewId="0" topLeftCell="A1">
      <selection activeCell="A17" sqref="A17"/>
    </sheetView>
  </sheetViews>
  <sheetFormatPr defaultColWidth="11.421875" defaultRowHeight="15"/>
  <cols>
    <col min="1" max="1" width="7.28125" style="11" customWidth="1"/>
    <col min="2" max="2" width="24.00390625" style="11" customWidth="1"/>
    <col min="3" max="5" width="26.7109375" style="11" customWidth="1"/>
    <col min="6" max="6" width="32.421875" style="11" customWidth="1"/>
    <col min="7" max="16384" width="11.421875" style="11" customWidth="1"/>
  </cols>
  <sheetData>
    <row r="1" ht="15"/>
    <row r="2" ht="15"/>
    <row r="3" ht="15"/>
    <row r="4" ht="15"/>
    <row r="5" ht="15"/>
    <row r="6" ht="15"/>
    <row r="7" ht="15"/>
    <row r="8" ht="15"/>
    <row r="9" spans="2:6" ht="80.25" customHeight="1" thickBot="1">
      <c r="B9" s="481"/>
      <c r="C9" s="481"/>
      <c r="D9" s="481"/>
      <c r="E9" s="481"/>
      <c r="F9" s="481"/>
    </row>
    <row r="10" spans="2:7" ht="36" customHeight="1" thickBot="1">
      <c r="B10" s="495" t="s">
        <v>81</v>
      </c>
      <c r="C10" s="506" t="s">
        <v>422</v>
      </c>
      <c r="D10" s="507"/>
      <c r="E10" s="507"/>
      <c r="F10" s="508"/>
      <c r="G10" s="376" t="s">
        <v>201</v>
      </c>
    </row>
    <row r="11" spans="2:6" ht="39.75" customHeight="1" thickBot="1">
      <c r="B11" s="505"/>
      <c r="C11" s="264" t="s">
        <v>423</v>
      </c>
      <c r="D11" s="265" t="s">
        <v>424</v>
      </c>
      <c r="E11" s="266" t="s">
        <v>425</v>
      </c>
      <c r="F11" s="264" t="s">
        <v>426</v>
      </c>
    </row>
    <row r="12" spans="2:6" ht="15.75" customHeight="1" thickBot="1">
      <c r="B12" s="505"/>
      <c r="C12" s="254" t="s">
        <v>138</v>
      </c>
      <c r="D12" s="254" t="s">
        <v>138</v>
      </c>
      <c r="E12" s="254" t="s">
        <v>138</v>
      </c>
      <c r="F12" s="254" t="s">
        <v>138</v>
      </c>
    </row>
    <row r="13" spans="2:6" ht="16.5" customHeight="1">
      <c r="B13" s="260" t="s">
        <v>262</v>
      </c>
      <c r="C13" s="261">
        <v>0.5411626344086021</v>
      </c>
      <c r="D13" s="262">
        <v>0.32006048387096775</v>
      </c>
      <c r="E13" s="262">
        <v>0.12227822580645162</v>
      </c>
      <c r="F13" s="263">
        <v>0.016498655913978495</v>
      </c>
    </row>
    <row r="14" spans="2:6" ht="16.5" customHeight="1">
      <c r="B14" s="256" t="s">
        <v>530</v>
      </c>
      <c r="C14" s="236">
        <v>0.602196461256864</v>
      </c>
      <c r="D14" s="215">
        <v>0.20134228187919462</v>
      </c>
      <c r="E14" s="215">
        <v>0.16900549115314217</v>
      </c>
      <c r="F14" s="216">
        <v>0.027455765710799267</v>
      </c>
    </row>
    <row r="15" spans="2:6" ht="16.5" customHeight="1">
      <c r="B15" s="256" t="s">
        <v>83</v>
      </c>
      <c r="C15" s="236">
        <v>0.592662871600253</v>
      </c>
      <c r="D15" s="215">
        <v>0.36242884250474383</v>
      </c>
      <c r="E15" s="215">
        <v>0.04048070841239722</v>
      </c>
      <c r="F15" s="216">
        <v>0.004427577482605946</v>
      </c>
    </row>
    <row r="16" spans="2:6" ht="16.5" customHeight="1">
      <c r="B16" s="256" t="s">
        <v>84</v>
      </c>
      <c r="C16" s="236">
        <v>0.4867924528301886</v>
      </c>
      <c r="D16" s="215">
        <v>0.22138364779874217</v>
      </c>
      <c r="E16" s="215">
        <v>0.2440251572327044</v>
      </c>
      <c r="F16" s="216">
        <v>0.04779874213836479</v>
      </c>
    </row>
    <row r="17" spans="2:6" ht="16.5" customHeight="1">
      <c r="B17" s="256" t="s">
        <v>85</v>
      </c>
      <c r="C17" s="236">
        <v>0.4704370179948586</v>
      </c>
      <c r="D17" s="215">
        <v>0.3958868894601542</v>
      </c>
      <c r="E17" s="215">
        <v>0.12082262210796917</v>
      </c>
      <c r="F17" s="216">
        <v>0.012853470437017995</v>
      </c>
    </row>
    <row r="18" spans="2:6" ht="16.5" customHeight="1">
      <c r="B18" s="256" t="s">
        <v>86</v>
      </c>
      <c r="C18" s="236">
        <v>0.5278842060451255</v>
      </c>
      <c r="D18" s="215">
        <v>0.24563644103873986</v>
      </c>
      <c r="E18" s="215">
        <v>0.21413367390378885</v>
      </c>
      <c r="F18" s="216">
        <v>0.012345679012345678</v>
      </c>
    </row>
    <row r="19" spans="2:6" ht="16.5" customHeight="1">
      <c r="B19" s="256" t="s">
        <v>87</v>
      </c>
      <c r="C19" s="236">
        <v>0.4615066225165563</v>
      </c>
      <c r="D19" s="215">
        <v>0.23137417218543047</v>
      </c>
      <c r="E19" s="215">
        <v>0.2843543046357616</v>
      </c>
      <c r="F19" s="216">
        <v>0.022764900662251654</v>
      </c>
    </row>
    <row r="20" spans="2:6" ht="16.5" customHeight="1">
      <c r="B20" s="256" t="s">
        <v>88</v>
      </c>
      <c r="C20" s="236">
        <v>0.5894428152492669</v>
      </c>
      <c r="D20" s="215">
        <v>0.30791788856304986</v>
      </c>
      <c r="E20" s="215">
        <v>0.08211143695014662</v>
      </c>
      <c r="F20" s="216">
        <v>0.020527859237536656</v>
      </c>
    </row>
    <row r="21" spans="2:6" ht="16.5" customHeight="1">
      <c r="B21" s="256" t="s">
        <v>89</v>
      </c>
      <c r="C21" s="236">
        <v>0.4358135731807032</v>
      </c>
      <c r="D21" s="215">
        <v>0.4349959116925593</v>
      </c>
      <c r="E21" s="215">
        <v>0.11201962387571546</v>
      </c>
      <c r="F21" s="216">
        <v>0.017170891251022075</v>
      </c>
    </row>
    <row r="22" spans="2:6" ht="16.5" customHeight="1">
      <c r="B22" s="256" t="s">
        <v>90</v>
      </c>
      <c r="C22" s="236">
        <v>0.5408961593172119</v>
      </c>
      <c r="D22" s="215">
        <v>0.4238975817923186</v>
      </c>
      <c r="E22" s="215">
        <v>0.032005689900426744</v>
      </c>
      <c r="F22" s="216">
        <v>0.003200568990042674</v>
      </c>
    </row>
    <row r="23" spans="2:6" ht="16.5" customHeight="1">
      <c r="B23" s="256" t="s">
        <v>91</v>
      </c>
      <c r="C23" s="236">
        <v>0.5076923076923077</v>
      </c>
      <c r="D23" s="215">
        <v>0.34479638009049773</v>
      </c>
      <c r="E23" s="215">
        <v>0.12398190045248869</v>
      </c>
      <c r="F23" s="216">
        <v>0.023529411764705882</v>
      </c>
    </row>
    <row r="24" spans="2:6" ht="16.5" customHeight="1">
      <c r="B24" s="256" t="s">
        <v>92</v>
      </c>
      <c r="C24" s="236">
        <v>0.6616288832913518</v>
      </c>
      <c r="D24" s="215">
        <v>0.22502099076406382</v>
      </c>
      <c r="E24" s="215">
        <v>0.09739714525608732</v>
      </c>
      <c r="F24" s="216">
        <v>0.01595298068849706</v>
      </c>
    </row>
    <row r="25" spans="2:6" ht="16.5" customHeight="1">
      <c r="B25" s="256" t="s">
        <v>93</v>
      </c>
      <c r="C25" s="236">
        <v>0.5268380694632386</v>
      </c>
      <c r="D25" s="215">
        <v>0.42534957149300856</v>
      </c>
      <c r="E25" s="215">
        <v>0.04465493910690121</v>
      </c>
      <c r="F25" s="216">
        <v>0.0031574199368516014</v>
      </c>
    </row>
    <row r="26" spans="2:6" ht="16.5" customHeight="1">
      <c r="B26" s="256" t="s">
        <v>94</v>
      </c>
      <c r="C26" s="236">
        <v>0.5678490074845428</v>
      </c>
      <c r="D26" s="215">
        <v>0.34591604295476736</v>
      </c>
      <c r="E26" s="215">
        <v>0.07061503416856492</v>
      </c>
      <c r="F26" s="216">
        <v>0.015619915392124959</v>
      </c>
    </row>
    <row r="27" spans="2:6" ht="16.5" customHeight="1">
      <c r="B27" s="256" t="s">
        <v>95</v>
      </c>
      <c r="C27" s="236">
        <v>0.5950920245398773</v>
      </c>
      <c r="D27" s="215">
        <v>0.2903885480572597</v>
      </c>
      <c r="E27" s="215">
        <v>0.08793456032719836</v>
      </c>
      <c r="F27" s="216">
        <v>0.026584867075664622</v>
      </c>
    </row>
    <row r="28" spans="2:6" ht="16.5" customHeight="1">
      <c r="B28" s="256" t="s">
        <v>96</v>
      </c>
      <c r="C28" s="236">
        <v>0.5889212827988338</v>
      </c>
      <c r="D28" s="215">
        <v>0.282798833819242</v>
      </c>
      <c r="E28" s="215">
        <v>0.12536443148688048</v>
      </c>
      <c r="F28" s="216">
        <v>0.0029154518950437317</v>
      </c>
    </row>
    <row r="29" spans="2:6" ht="16.5" customHeight="1">
      <c r="B29" s="256" t="s">
        <v>97</v>
      </c>
      <c r="C29" s="236">
        <v>0.6073059360730594</v>
      </c>
      <c r="D29" s="215">
        <v>0.3515981735159817</v>
      </c>
      <c r="E29" s="215">
        <v>0.0319634703196347</v>
      </c>
      <c r="F29" s="216">
        <v>0.0091324200913242</v>
      </c>
    </row>
    <row r="30" spans="2:6" ht="16.5" customHeight="1">
      <c r="B30" s="256" t="s">
        <v>98</v>
      </c>
      <c r="C30" s="236">
        <v>0.5153276955602537</v>
      </c>
      <c r="D30" s="215">
        <v>0.3176532769556025</v>
      </c>
      <c r="E30" s="215">
        <v>0.1263213530655391</v>
      </c>
      <c r="F30" s="216">
        <v>0.040697674418604654</v>
      </c>
    </row>
    <row r="31" spans="2:6" ht="16.5" customHeight="1">
      <c r="B31" s="256" t="s">
        <v>99</v>
      </c>
      <c r="C31" s="236">
        <v>0.5673730507796881</v>
      </c>
      <c r="D31" s="215">
        <v>0.2383046781287485</v>
      </c>
      <c r="E31" s="215">
        <v>0.17992802878848463</v>
      </c>
      <c r="F31" s="216">
        <v>0.014394242303078768</v>
      </c>
    </row>
    <row r="32" spans="2:6" ht="16.5" customHeight="1">
      <c r="B32" s="256" t="s">
        <v>100</v>
      </c>
      <c r="C32" s="236">
        <v>0.44690265486725667</v>
      </c>
      <c r="D32" s="215">
        <v>0.37168141592920356</v>
      </c>
      <c r="E32" s="215">
        <v>0.14601769911504425</v>
      </c>
      <c r="F32" s="216">
        <v>0.035398230088495575</v>
      </c>
    </row>
    <row r="33" spans="2:6" ht="16.5" customHeight="1">
      <c r="B33" s="256" t="s">
        <v>101</v>
      </c>
      <c r="C33" s="236">
        <v>0.4645161290322581</v>
      </c>
      <c r="D33" s="215">
        <v>0.3967741935483871</v>
      </c>
      <c r="E33" s="215">
        <v>0.12096774193548387</v>
      </c>
      <c r="F33" s="216">
        <v>0.017741935483870968</v>
      </c>
    </row>
    <row r="34" spans="2:6" ht="16.5" customHeight="1">
      <c r="B34" s="256" t="s">
        <v>102</v>
      </c>
      <c r="C34" s="236">
        <v>0.5</v>
      </c>
      <c r="D34" s="215">
        <v>0.4260089686098654</v>
      </c>
      <c r="E34" s="215">
        <v>0.07174887892376682</v>
      </c>
      <c r="F34" s="216">
        <v>0.002242152466367713</v>
      </c>
    </row>
    <row r="35" spans="2:6" ht="16.5" customHeight="1">
      <c r="B35" s="256" t="s">
        <v>103</v>
      </c>
      <c r="C35" s="236">
        <v>0.6392467789890981</v>
      </c>
      <c r="D35" s="215">
        <v>0.30921704658077304</v>
      </c>
      <c r="E35" s="215">
        <v>0.03964321110009911</v>
      </c>
      <c r="F35" s="216">
        <v>0.011892963330029734</v>
      </c>
    </row>
    <row r="36" spans="2:6" ht="16.5" customHeight="1">
      <c r="B36" s="256" t="s">
        <v>104</v>
      </c>
      <c r="C36" s="236">
        <v>0.4615384615384615</v>
      </c>
      <c r="D36" s="215">
        <v>0.49230769230769234</v>
      </c>
      <c r="E36" s="215">
        <v>0.03076923076923077</v>
      </c>
      <c r="F36" s="216">
        <v>0.015384615384615385</v>
      </c>
    </row>
    <row r="37" spans="2:6" ht="16.5" customHeight="1" thickBot="1">
      <c r="B37" s="257" t="s">
        <v>264</v>
      </c>
      <c r="C37" s="238">
        <v>0.75</v>
      </c>
      <c r="D37" s="218">
        <v>0.16666666666666663</v>
      </c>
      <c r="E37" s="218">
        <v>0.08333333333333331</v>
      </c>
      <c r="F37" s="219">
        <v>0</v>
      </c>
    </row>
    <row r="38" spans="2:6" ht="15.75">
      <c r="B38" s="406" t="s">
        <v>135</v>
      </c>
      <c r="C38" s="406"/>
      <c r="D38" s="406"/>
      <c r="E38" s="131"/>
      <c r="F38" s="130"/>
    </row>
    <row r="39" spans="2:4" ht="16.5" customHeight="1">
      <c r="B39" s="75" t="s">
        <v>260</v>
      </c>
      <c r="C39" s="77"/>
      <c r="D39" s="77"/>
    </row>
  </sheetData>
  <mergeCells count="4">
    <mergeCell ref="B38:D38"/>
    <mergeCell ref="B9:F9"/>
    <mergeCell ref="B10:B12"/>
    <mergeCell ref="C10:F10"/>
  </mergeCells>
  <hyperlinks>
    <hyperlink ref="G10" location="INDICE!A1" display="ÍNDICE"/>
  </hyperlinks>
  <printOptions/>
  <pageMargins left="0.7" right="0.7" top="0.75" bottom="0.75" header="0.3" footer="0.3"/>
  <pageSetup horizontalDpi="360" verticalDpi="360" orientation="portrait" r:id="rId2"/>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P39"/>
  <sheetViews>
    <sheetView zoomScale="115" zoomScaleNormal="115" workbookViewId="0" topLeftCell="A1">
      <selection activeCell="H13" sqref="H13"/>
    </sheetView>
  </sheetViews>
  <sheetFormatPr defaultColWidth="11.421875" defaultRowHeight="15"/>
  <cols>
    <col min="1" max="1" width="7.28125" style="11" customWidth="1"/>
    <col min="2" max="2" width="24.00390625" style="11" customWidth="1"/>
    <col min="3" max="3" width="11.421875" style="11" customWidth="1"/>
    <col min="4" max="4" width="11.8515625" style="11" customWidth="1"/>
    <col min="5" max="6" width="16.00390625" style="11" customWidth="1"/>
    <col min="7" max="7" width="12.140625" style="11" customWidth="1"/>
    <col min="8" max="10" width="16.00390625" style="11" customWidth="1"/>
    <col min="11" max="11" width="15.00390625" style="11" customWidth="1"/>
    <col min="12" max="12" width="14.140625" style="11" customWidth="1"/>
    <col min="13" max="13" width="14.28125" style="11" customWidth="1"/>
    <col min="14" max="14" width="14.57421875" style="11" customWidth="1"/>
    <col min="15" max="15" width="12.421875" style="11" customWidth="1"/>
    <col min="16" max="16384" width="11.421875" style="11" customWidth="1"/>
  </cols>
  <sheetData>
    <row r="1" ht="15"/>
    <row r="2" ht="15"/>
    <row r="3" ht="15"/>
    <row r="4" ht="15"/>
    <row r="5" ht="15"/>
    <row r="6" ht="15"/>
    <row r="7" ht="15"/>
    <row r="8" ht="15"/>
    <row r="9" spans="2:5" ht="69" customHeight="1" thickBot="1">
      <c r="B9" s="481"/>
      <c r="C9" s="481"/>
      <c r="D9" s="481"/>
      <c r="E9" s="481"/>
    </row>
    <row r="10" spans="2:16" ht="21.75" customHeight="1" thickBot="1">
      <c r="B10" s="495" t="s">
        <v>81</v>
      </c>
      <c r="C10" s="496" t="s">
        <v>427</v>
      </c>
      <c r="D10" s="497"/>
      <c r="E10" s="497"/>
      <c r="F10" s="497"/>
      <c r="G10" s="497"/>
      <c r="H10" s="497"/>
      <c r="I10" s="497"/>
      <c r="J10" s="497"/>
      <c r="K10" s="497"/>
      <c r="L10" s="497"/>
      <c r="M10" s="497"/>
      <c r="N10" s="497"/>
      <c r="O10" s="498"/>
      <c r="P10" s="376" t="s">
        <v>201</v>
      </c>
    </row>
    <row r="11" spans="2:15" ht="39.75" customHeight="1" thickBot="1">
      <c r="B11" s="505"/>
      <c r="C11" s="264" t="s">
        <v>428</v>
      </c>
      <c r="D11" s="370" t="s">
        <v>429</v>
      </c>
      <c r="E11" s="264" t="s">
        <v>430</v>
      </c>
      <c r="F11" s="264" t="s">
        <v>431</v>
      </c>
      <c r="G11" s="370" t="s">
        <v>432</v>
      </c>
      <c r="H11" s="264" t="s">
        <v>433</v>
      </c>
      <c r="I11" s="264" t="s">
        <v>434</v>
      </c>
      <c r="J11" s="370" t="s">
        <v>435</v>
      </c>
      <c r="K11" s="264" t="s">
        <v>436</v>
      </c>
      <c r="L11" s="264" t="s">
        <v>437</v>
      </c>
      <c r="M11" s="370" t="s">
        <v>438</v>
      </c>
      <c r="N11" s="264" t="s">
        <v>439</v>
      </c>
      <c r="O11" s="264" t="s">
        <v>440</v>
      </c>
    </row>
    <row r="12" spans="2:15" ht="15.75" customHeight="1" thickBot="1">
      <c r="B12" s="513"/>
      <c r="C12" s="254" t="s">
        <v>138</v>
      </c>
      <c r="D12" s="254" t="s">
        <v>138</v>
      </c>
      <c r="E12" s="254" t="s">
        <v>138</v>
      </c>
      <c r="F12" s="254" t="s">
        <v>138</v>
      </c>
      <c r="G12" s="254" t="s">
        <v>138</v>
      </c>
      <c r="H12" s="254" t="s">
        <v>138</v>
      </c>
      <c r="I12" s="254" t="s">
        <v>138</v>
      </c>
      <c r="J12" s="254" t="s">
        <v>138</v>
      </c>
      <c r="K12" s="254" t="s">
        <v>138</v>
      </c>
      <c r="L12" s="254" t="s">
        <v>138</v>
      </c>
      <c r="M12" s="254" t="s">
        <v>138</v>
      </c>
      <c r="N12" s="254" t="s">
        <v>138</v>
      </c>
      <c r="O12" s="377" t="s">
        <v>138</v>
      </c>
    </row>
    <row r="13" spans="2:15" ht="16.5" customHeight="1">
      <c r="B13" s="260" t="s">
        <v>262</v>
      </c>
      <c r="C13" s="267">
        <v>0.3</v>
      </c>
      <c r="D13" s="268">
        <v>0.5232445520581114</v>
      </c>
      <c r="E13" s="268">
        <v>0.5854721549636804</v>
      </c>
      <c r="F13" s="268">
        <v>0.2665859564164649</v>
      </c>
      <c r="G13" s="268">
        <v>0.28426150121065374</v>
      </c>
      <c r="H13" s="268">
        <v>0.38014527845036317</v>
      </c>
      <c r="I13" s="268">
        <v>0.22469733656174334</v>
      </c>
      <c r="J13" s="268">
        <v>0.43607748184019374</v>
      </c>
      <c r="K13" s="268">
        <v>0.3358353510895884</v>
      </c>
      <c r="L13" s="268">
        <v>0.200726392251816</v>
      </c>
      <c r="M13" s="268">
        <v>0.16949152542372878</v>
      </c>
      <c r="N13" s="268">
        <v>0.15447941888619854</v>
      </c>
      <c r="O13" s="269">
        <v>0.08135593220338982</v>
      </c>
    </row>
    <row r="14" spans="2:15" ht="16.5" customHeight="1">
      <c r="B14" s="256" t="s">
        <v>82</v>
      </c>
      <c r="C14" s="236">
        <v>0.2515527950310559</v>
      </c>
      <c r="D14" s="215">
        <v>0.5527950310559007</v>
      </c>
      <c r="E14" s="215">
        <v>0.45962732919254656</v>
      </c>
      <c r="F14" s="215">
        <v>0.14285714285714285</v>
      </c>
      <c r="G14" s="215">
        <v>0.2795031055900621</v>
      </c>
      <c r="H14" s="215">
        <v>0.2453416149068323</v>
      </c>
      <c r="I14" s="215">
        <v>0.08385093167701864</v>
      </c>
      <c r="J14" s="215">
        <v>0.2826086956521739</v>
      </c>
      <c r="K14" s="215">
        <v>0.2546583850931677</v>
      </c>
      <c r="L14" s="215">
        <v>0.12732919254658384</v>
      </c>
      <c r="M14" s="215">
        <v>0.16459627329192547</v>
      </c>
      <c r="N14" s="215">
        <v>0.12732919254658384</v>
      </c>
      <c r="O14" s="216">
        <v>0.10869565217391304</v>
      </c>
    </row>
    <row r="15" spans="2:15" ht="16.5" customHeight="1">
      <c r="B15" s="256" t="s">
        <v>83</v>
      </c>
      <c r="C15" s="236">
        <v>0.2112676056338028</v>
      </c>
      <c r="D15" s="215">
        <v>0.2112676056338028</v>
      </c>
      <c r="E15" s="215">
        <v>0.7887323943661971</v>
      </c>
      <c r="F15" s="215">
        <v>0.1830985915492958</v>
      </c>
      <c r="G15" s="215">
        <v>0.22535211267605637</v>
      </c>
      <c r="H15" s="215">
        <v>0.22535211267605637</v>
      </c>
      <c r="I15" s="215">
        <v>0.07042253521126761</v>
      </c>
      <c r="J15" s="215">
        <v>0.45070422535211274</v>
      </c>
      <c r="K15" s="215">
        <v>0.3380281690140845</v>
      </c>
      <c r="L15" s="215">
        <v>0.23943661971830985</v>
      </c>
      <c r="M15" s="215">
        <v>0.05633802816901409</v>
      </c>
      <c r="N15" s="215">
        <v>0.1267605633802817</v>
      </c>
      <c r="O15" s="216">
        <v>0.028169014084507046</v>
      </c>
    </row>
    <row r="16" spans="2:15" ht="16.5" customHeight="1">
      <c r="B16" s="256" t="s">
        <v>84</v>
      </c>
      <c r="C16" s="236">
        <v>0.34051724137931033</v>
      </c>
      <c r="D16" s="215">
        <v>0.5344827586206896</v>
      </c>
      <c r="E16" s="215">
        <v>0.6077586206896551</v>
      </c>
      <c r="F16" s="215">
        <v>0.34051724137931033</v>
      </c>
      <c r="G16" s="215">
        <v>0.44396551724137934</v>
      </c>
      <c r="H16" s="215">
        <v>0.3620689655172413</v>
      </c>
      <c r="I16" s="215">
        <v>0.25</v>
      </c>
      <c r="J16" s="215">
        <v>0.39224137931034486</v>
      </c>
      <c r="K16" s="215">
        <v>0.22844827586206898</v>
      </c>
      <c r="L16" s="215">
        <v>0.19396551724137934</v>
      </c>
      <c r="M16" s="215">
        <v>0.14224137931034483</v>
      </c>
      <c r="N16" s="215">
        <v>0.18103448275862066</v>
      </c>
      <c r="O16" s="216">
        <v>0.08620689655172414</v>
      </c>
    </row>
    <row r="17" spans="2:15" ht="16.5" customHeight="1">
      <c r="B17" s="256" t="s">
        <v>85</v>
      </c>
      <c r="C17" s="236">
        <v>0.1346153846153846</v>
      </c>
      <c r="D17" s="215">
        <v>0.47115384615384615</v>
      </c>
      <c r="E17" s="215">
        <v>0.5576923076923077</v>
      </c>
      <c r="F17" s="215">
        <v>0.18269230769230765</v>
      </c>
      <c r="G17" s="215">
        <v>0.22115384615384615</v>
      </c>
      <c r="H17" s="215">
        <v>0.375</v>
      </c>
      <c r="I17" s="215">
        <v>0.25961538461538464</v>
      </c>
      <c r="J17" s="215">
        <v>0.4615384615384615</v>
      </c>
      <c r="K17" s="215">
        <v>0.2692307692307692</v>
      </c>
      <c r="L17" s="215">
        <v>0.2403846153846154</v>
      </c>
      <c r="M17" s="215">
        <v>0.21153846153846154</v>
      </c>
      <c r="N17" s="215">
        <v>0.16346153846153846</v>
      </c>
      <c r="O17" s="216">
        <v>0.11538461538461538</v>
      </c>
    </row>
    <row r="18" spans="2:15" ht="16.5" customHeight="1">
      <c r="B18" s="256" t="s">
        <v>86</v>
      </c>
      <c r="C18" s="236">
        <v>0.32518796992481197</v>
      </c>
      <c r="D18" s="215">
        <v>0.7387218045112782</v>
      </c>
      <c r="E18" s="215">
        <v>0.5131578947368421</v>
      </c>
      <c r="F18" s="215">
        <v>0.21428571428571427</v>
      </c>
      <c r="G18" s="215">
        <v>0.24436090225563908</v>
      </c>
      <c r="H18" s="215">
        <v>0.3308270676691729</v>
      </c>
      <c r="I18" s="215">
        <v>0.18045112781954883</v>
      </c>
      <c r="J18" s="215">
        <v>0.3157894736842105</v>
      </c>
      <c r="K18" s="215">
        <v>0.39849624060150374</v>
      </c>
      <c r="L18" s="215">
        <v>0.15601503759398497</v>
      </c>
      <c r="M18" s="215">
        <v>0.10338345864661652</v>
      </c>
      <c r="N18" s="215">
        <v>0.08082706766917293</v>
      </c>
      <c r="O18" s="216">
        <v>0.03759398496240601</v>
      </c>
    </row>
    <row r="19" spans="2:15" ht="16.5" customHeight="1">
      <c r="B19" s="256" t="s">
        <v>87</v>
      </c>
      <c r="C19" s="236">
        <v>0.37735849056603776</v>
      </c>
      <c r="D19" s="215">
        <v>0.7196765498652291</v>
      </c>
      <c r="E19" s="215">
        <v>0.5350404312668463</v>
      </c>
      <c r="F19" s="215">
        <v>0.3018867924528302</v>
      </c>
      <c r="G19" s="215">
        <v>0.2641509433962264</v>
      </c>
      <c r="H19" s="215">
        <v>0.3611859838274933</v>
      </c>
      <c r="I19" s="215">
        <v>0.25471698113207547</v>
      </c>
      <c r="J19" s="215">
        <v>0.47304582210242585</v>
      </c>
      <c r="K19" s="215">
        <v>0.41913746630727755</v>
      </c>
      <c r="L19" s="215">
        <v>0.25336927223719674</v>
      </c>
      <c r="M19" s="215">
        <v>0.1509433962264151</v>
      </c>
      <c r="N19" s="215">
        <v>0.16307277628032346</v>
      </c>
      <c r="O19" s="216">
        <v>0.0215633423180593</v>
      </c>
    </row>
    <row r="20" spans="2:15" ht="16.5" customHeight="1">
      <c r="B20" s="256" t="s">
        <v>88</v>
      </c>
      <c r="C20" s="236">
        <v>0.17142857142857143</v>
      </c>
      <c r="D20" s="215">
        <v>0.24285714285714285</v>
      </c>
      <c r="E20" s="215">
        <v>0.4857142857142857</v>
      </c>
      <c r="F20" s="215">
        <v>0.12857142857142856</v>
      </c>
      <c r="G20" s="215">
        <v>0.24285714285714285</v>
      </c>
      <c r="H20" s="215">
        <v>0.2571428571428571</v>
      </c>
      <c r="I20" s="215">
        <v>0.18571428571428572</v>
      </c>
      <c r="J20" s="215">
        <v>0.47142857142857136</v>
      </c>
      <c r="K20" s="215">
        <v>0.3</v>
      </c>
      <c r="L20" s="215">
        <v>0.08571428571428572</v>
      </c>
      <c r="M20" s="215">
        <v>0.3</v>
      </c>
      <c r="N20" s="215">
        <v>0.11428571428571428</v>
      </c>
      <c r="O20" s="216">
        <v>0.24285714285714285</v>
      </c>
    </row>
    <row r="21" spans="2:15" ht="16.5" customHeight="1">
      <c r="B21" s="256" t="s">
        <v>89</v>
      </c>
      <c r="C21" s="236">
        <v>0.1962025316455696</v>
      </c>
      <c r="D21" s="215">
        <v>0.22784810126582278</v>
      </c>
      <c r="E21" s="215">
        <v>0.6835443037974683</v>
      </c>
      <c r="F21" s="215">
        <v>0.310126582278481</v>
      </c>
      <c r="G21" s="215">
        <v>0.2911392405063291</v>
      </c>
      <c r="H21" s="215">
        <v>0.4810126582278481</v>
      </c>
      <c r="I21" s="215">
        <v>0.26582278481012656</v>
      </c>
      <c r="J21" s="215">
        <v>0.5189873417721519</v>
      </c>
      <c r="K21" s="215">
        <v>0.27848101265822783</v>
      </c>
      <c r="L21" s="215">
        <v>0.21518987341772153</v>
      </c>
      <c r="M21" s="215">
        <v>0.2215189873417721</v>
      </c>
      <c r="N21" s="215">
        <v>0.23417721518987342</v>
      </c>
      <c r="O21" s="216">
        <v>0.13291139240506328</v>
      </c>
    </row>
    <row r="22" spans="2:15" ht="16.5" customHeight="1">
      <c r="B22" s="256" t="s">
        <v>90</v>
      </c>
      <c r="C22" s="236">
        <v>0.26262626262626265</v>
      </c>
      <c r="D22" s="215">
        <v>0.45454545454545453</v>
      </c>
      <c r="E22" s="215">
        <v>0.7373737373737373</v>
      </c>
      <c r="F22" s="215">
        <v>0.24242424242424243</v>
      </c>
      <c r="G22" s="215">
        <v>0.24242424242424243</v>
      </c>
      <c r="H22" s="215">
        <v>0.4343434343434344</v>
      </c>
      <c r="I22" s="215">
        <v>0.2121212121212121</v>
      </c>
      <c r="J22" s="215">
        <v>0.5858585858585859</v>
      </c>
      <c r="K22" s="215">
        <v>0.2727272727272727</v>
      </c>
      <c r="L22" s="215">
        <v>0.5353535353535354</v>
      </c>
      <c r="M22" s="215">
        <v>0.34343434343434337</v>
      </c>
      <c r="N22" s="215">
        <v>0.1919191919191919</v>
      </c>
      <c r="O22" s="216">
        <v>0.050505050505050504</v>
      </c>
    </row>
    <row r="23" spans="2:15" ht="16.5" customHeight="1">
      <c r="B23" s="256" t="s">
        <v>91</v>
      </c>
      <c r="C23" s="236">
        <v>0.22699386503067484</v>
      </c>
      <c r="D23" s="215">
        <v>0.4233128834355828</v>
      </c>
      <c r="E23" s="215">
        <v>0.6871165644171779</v>
      </c>
      <c r="F23" s="215">
        <v>0.34355828220858897</v>
      </c>
      <c r="G23" s="215">
        <v>0.22085889570552147</v>
      </c>
      <c r="H23" s="215">
        <v>0.5276073619631901</v>
      </c>
      <c r="I23" s="215">
        <v>0.23312883435582818</v>
      </c>
      <c r="J23" s="215">
        <v>0.50920245398773</v>
      </c>
      <c r="K23" s="215">
        <v>0.3496932515337423</v>
      </c>
      <c r="L23" s="215">
        <v>0.1656441717791411</v>
      </c>
      <c r="M23" s="215">
        <v>0.1411042944785276</v>
      </c>
      <c r="N23" s="215">
        <v>0.12269938650306748</v>
      </c>
      <c r="O23" s="216">
        <v>0.1656441717791411</v>
      </c>
    </row>
    <row r="24" spans="2:15" ht="16.5" customHeight="1">
      <c r="B24" s="256" t="s">
        <v>92</v>
      </c>
      <c r="C24" s="236">
        <v>0.2962962962962963</v>
      </c>
      <c r="D24" s="215">
        <v>0.33333333333333326</v>
      </c>
      <c r="E24" s="215">
        <v>0.49629629629629624</v>
      </c>
      <c r="F24" s="215">
        <v>0.11851851851851852</v>
      </c>
      <c r="G24" s="215">
        <v>0.2518518518518518</v>
      </c>
      <c r="H24" s="215">
        <v>0.21481481481481482</v>
      </c>
      <c r="I24" s="215">
        <v>0.14814814814814814</v>
      </c>
      <c r="J24" s="215">
        <v>0.2</v>
      </c>
      <c r="K24" s="215">
        <v>0.3851851851851852</v>
      </c>
      <c r="L24" s="215">
        <v>0.2222222222222222</v>
      </c>
      <c r="M24" s="215">
        <v>0.06666666666666667</v>
      </c>
      <c r="N24" s="215">
        <v>0.1259259259259259</v>
      </c>
      <c r="O24" s="216">
        <v>0.1925925925925926</v>
      </c>
    </row>
    <row r="25" spans="2:15" ht="16.5" customHeight="1">
      <c r="B25" s="256" t="s">
        <v>93</v>
      </c>
      <c r="C25" s="236">
        <v>0.5377358490566038</v>
      </c>
      <c r="D25" s="215">
        <v>0.5660377358490566</v>
      </c>
      <c r="E25" s="215">
        <v>0.820754716981132</v>
      </c>
      <c r="F25" s="215">
        <v>0.4811320754716981</v>
      </c>
      <c r="G25" s="215">
        <v>0.5</v>
      </c>
      <c r="H25" s="215">
        <v>0.5660377358490566</v>
      </c>
      <c r="I25" s="215">
        <v>0.5471698113207547</v>
      </c>
      <c r="J25" s="215">
        <v>0.6886792452830188</v>
      </c>
      <c r="K25" s="215">
        <v>0.46226415094339623</v>
      </c>
      <c r="L25" s="215">
        <v>0.4056603773584906</v>
      </c>
      <c r="M25" s="215">
        <v>0.5660377358490566</v>
      </c>
      <c r="N25" s="215">
        <v>0.4245283018867924</v>
      </c>
      <c r="O25" s="216">
        <v>0.0660377358490566</v>
      </c>
    </row>
    <row r="26" spans="2:15" ht="16.5" customHeight="1">
      <c r="B26" s="256" t="s">
        <v>94</v>
      </c>
      <c r="C26" s="236">
        <v>0.32452830188679244</v>
      </c>
      <c r="D26" s="215">
        <v>0.45283018867924535</v>
      </c>
      <c r="E26" s="215">
        <v>0.7433962264150942</v>
      </c>
      <c r="F26" s="215">
        <v>0.369811320754717</v>
      </c>
      <c r="G26" s="215">
        <v>0.3735849056603773</v>
      </c>
      <c r="H26" s="215">
        <v>0.5471698113207547</v>
      </c>
      <c r="I26" s="215">
        <v>0.3584905660377358</v>
      </c>
      <c r="J26" s="215">
        <v>0.5547169811320755</v>
      </c>
      <c r="K26" s="215">
        <v>0.339622641509434</v>
      </c>
      <c r="L26" s="215">
        <v>0.22641509433962267</v>
      </c>
      <c r="M26" s="215">
        <v>0.26037735849056604</v>
      </c>
      <c r="N26" s="215">
        <v>0.2830188679245283</v>
      </c>
      <c r="O26" s="216">
        <v>0.05283018867924529</v>
      </c>
    </row>
    <row r="27" spans="2:15" ht="16.5" customHeight="1">
      <c r="B27" s="256" t="s">
        <v>95</v>
      </c>
      <c r="C27" s="236">
        <v>0.30357142857142855</v>
      </c>
      <c r="D27" s="215">
        <v>0.2857142857142857</v>
      </c>
      <c r="E27" s="215">
        <v>0.4642857142857143</v>
      </c>
      <c r="F27" s="215">
        <v>0.26785714285714285</v>
      </c>
      <c r="G27" s="215">
        <v>0.39285714285714285</v>
      </c>
      <c r="H27" s="215">
        <v>0.39285714285714285</v>
      </c>
      <c r="I27" s="215">
        <v>0.32142857142857145</v>
      </c>
      <c r="J27" s="215">
        <v>0.6071428571428571</v>
      </c>
      <c r="K27" s="215">
        <v>0.10714285714285714</v>
      </c>
      <c r="L27" s="215">
        <v>0.07142857142857142</v>
      </c>
      <c r="M27" s="215">
        <v>0.2857142857142857</v>
      </c>
      <c r="N27" s="215">
        <v>0.44642857142857145</v>
      </c>
      <c r="O27" s="216">
        <v>0.23214285714285715</v>
      </c>
    </row>
    <row r="28" spans="2:15" ht="16.5" customHeight="1">
      <c r="B28" s="256" t="s">
        <v>96</v>
      </c>
      <c r="C28" s="236">
        <v>0.5909090909090909</v>
      </c>
      <c r="D28" s="215">
        <v>0.4090909090909091</v>
      </c>
      <c r="E28" s="215">
        <v>0.6818181818181818</v>
      </c>
      <c r="F28" s="215">
        <v>0.45454545454545453</v>
      </c>
      <c r="G28" s="215">
        <v>0.5</v>
      </c>
      <c r="H28" s="215">
        <v>0.45454545454545453</v>
      </c>
      <c r="I28" s="215">
        <v>0.36363636363636365</v>
      </c>
      <c r="J28" s="215">
        <v>0.7272727272727273</v>
      </c>
      <c r="K28" s="215">
        <v>0.4318181818181818</v>
      </c>
      <c r="L28" s="215">
        <v>0.11363636363636363</v>
      </c>
      <c r="M28" s="215">
        <v>0.11363636363636363</v>
      </c>
      <c r="N28" s="215">
        <v>0.22727272727272727</v>
      </c>
      <c r="O28" s="216">
        <v>0</v>
      </c>
    </row>
    <row r="29" spans="2:15" ht="16.5" customHeight="1">
      <c r="B29" s="256" t="s">
        <v>97</v>
      </c>
      <c r="C29" s="236">
        <v>0.33333333333333326</v>
      </c>
      <c r="D29" s="215">
        <v>0</v>
      </c>
      <c r="E29" s="215">
        <v>0.5555555555555556</v>
      </c>
      <c r="F29" s="215">
        <v>0.1111111111111111</v>
      </c>
      <c r="G29" s="215">
        <v>0.33333333333333326</v>
      </c>
      <c r="H29" s="215">
        <v>0.5555555555555556</v>
      </c>
      <c r="I29" s="215">
        <v>0.33333333333333326</v>
      </c>
      <c r="J29" s="215">
        <v>0.4444444444444444</v>
      </c>
      <c r="K29" s="215">
        <v>0.5555555555555556</v>
      </c>
      <c r="L29" s="215">
        <v>0.1111111111111111</v>
      </c>
      <c r="M29" s="215">
        <v>0.2222222222222222</v>
      </c>
      <c r="N29" s="215">
        <v>0.33333333333333326</v>
      </c>
      <c r="O29" s="216">
        <v>0.1111111111111111</v>
      </c>
    </row>
    <row r="30" spans="2:15" ht="16.5" customHeight="1">
      <c r="B30" s="256" t="s">
        <v>98</v>
      </c>
      <c r="C30" s="236">
        <v>0.21518987341772153</v>
      </c>
      <c r="D30" s="215">
        <v>0.3829113924050633</v>
      </c>
      <c r="E30" s="215">
        <v>0.5474683544303798</v>
      </c>
      <c r="F30" s="215">
        <v>0.2310126582278481</v>
      </c>
      <c r="G30" s="215">
        <v>0.14873417721518986</v>
      </c>
      <c r="H30" s="215">
        <v>0.3575949367088608</v>
      </c>
      <c r="I30" s="215">
        <v>0.18354430379746836</v>
      </c>
      <c r="J30" s="215">
        <v>0.4430379746835442</v>
      </c>
      <c r="K30" s="215">
        <v>0.2848101265822785</v>
      </c>
      <c r="L30" s="215">
        <v>0.19936708860759494</v>
      </c>
      <c r="M30" s="215">
        <v>0.1677215189873418</v>
      </c>
      <c r="N30" s="215">
        <v>0.14240506329113925</v>
      </c>
      <c r="O30" s="216">
        <v>0.14240506329113925</v>
      </c>
    </row>
    <row r="31" spans="2:15" ht="16.5" customHeight="1">
      <c r="B31" s="256" t="s">
        <v>99</v>
      </c>
      <c r="C31" s="236">
        <v>0.3004115226337449</v>
      </c>
      <c r="D31" s="215">
        <v>0.5987654320987654</v>
      </c>
      <c r="E31" s="215">
        <v>0.5987654320987654</v>
      </c>
      <c r="F31" s="215">
        <v>0.32510288065843623</v>
      </c>
      <c r="G31" s="215">
        <v>0.31275720164609055</v>
      </c>
      <c r="H31" s="215">
        <v>0.419753086419753</v>
      </c>
      <c r="I31" s="215">
        <v>0.2139917695473251</v>
      </c>
      <c r="J31" s="215">
        <v>0.45679012345679015</v>
      </c>
      <c r="K31" s="215">
        <v>0.34156378600823045</v>
      </c>
      <c r="L31" s="215">
        <v>0.1646090534979424</v>
      </c>
      <c r="M31" s="215">
        <v>0.12757201646090535</v>
      </c>
      <c r="N31" s="215">
        <v>0.0823045267489712</v>
      </c>
      <c r="O31" s="216">
        <v>0.053497942386831275</v>
      </c>
    </row>
    <row r="32" spans="2:15" ht="16.5" customHeight="1">
      <c r="B32" s="256" t="s">
        <v>100</v>
      </c>
      <c r="C32" s="236">
        <v>0.36585365853658536</v>
      </c>
      <c r="D32" s="215">
        <v>0.0975609756097561</v>
      </c>
      <c r="E32" s="215">
        <v>0.5365853658536586</v>
      </c>
      <c r="F32" s="215">
        <v>0.024390243902439025</v>
      </c>
      <c r="G32" s="215">
        <v>0.34146341463414637</v>
      </c>
      <c r="H32" s="215">
        <v>0.3902439024390244</v>
      </c>
      <c r="I32" s="215">
        <v>0.024390243902439025</v>
      </c>
      <c r="J32" s="215">
        <v>0.24390243902439024</v>
      </c>
      <c r="K32" s="215">
        <v>0.04878048780487805</v>
      </c>
      <c r="L32" s="215">
        <v>0.04878048780487805</v>
      </c>
      <c r="M32" s="215">
        <v>0.024390243902439025</v>
      </c>
      <c r="N32" s="215">
        <v>0.04878048780487805</v>
      </c>
      <c r="O32" s="216">
        <v>0.1951219512195122</v>
      </c>
    </row>
    <row r="33" spans="2:15" ht="16.5" customHeight="1">
      <c r="B33" s="256" t="s">
        <v>101</v>
      </c>
      <c r="C33" s="236">
        <v>0.1511627906976744</v>
      </c>
      <c r="D33" s="215">
        <v>0.11627906976744186</v>
      </c>
      <c r="E33" s="215">
        <v>0.7558139534883721</v>
      </c>
      <c r="F33" s="215">
        <v>0.20930232558139536</v>
      </c>
      <c r="G33" s="215">
        <v>0.3023255813953488</v>
      </c>
      <c r="H33" s="215">
        <v>0.5</v>
      </c>
      <c r="I33" s="215">
        <v>0.2558139534883721</v>
      </c>
      <c r="J33" s="215">
        <v>0.36046511627906974</v>
      </c>
      <c r="K33" s="215">
        <v>0.23255813953488372</v>
      </c>
      <c r="L33" s="215">
        <v>0.06976744186046512</v>
      </c>
      <c r="M33" s="215">
        <v>0.05813953488372093</v>
      </c>
      <c r="N33" s="215">
        <v>0.06976744186046512</v>
      </c>
      <c r="O33" s="216">
        <v>0.1511627906976744</v>
      </c>
    </row>
    <row r="34" spans="2:15" ht="16.5" customHeight="1">
      <c r="B34" s="256" t="s">
        <v>102</v>
      </c>
      <c r="C34" s="236">
        <v>0.2727272727272727</v>
      </c>
      <c r="D34" s="215">
        <v>0.2121212121212121</v>
      </c>
      <c r="E34" s="215">
        <v>0.5757575757575758</v>
      </c>
      <c r="F34" s="215">
        <v>0.2727272727272727</v>
      </c>
      <c r="G34" s="215">
        <v>0.24242424242424243</v>
      </c>
      <c r="H34" s="215">
        <v>0.3939393939393939</v>
      </c>
      <c r="I34" s="215">
        <v>0.24242424242424243</v>
      </c>
      <c r="J34" s="215">
        <v>0.5151515151515151</v>
      </c>
      <c r="K34" s="215">
        <v>0.30303030303030304</v>
      </c>
      <c r="L34" s="215">
        <v>0.15151515151515152</v>
      </c>
      <c r="M34" s="215">
        <v>0.09090909090909091</v>
      </c>
      <c r="N34" s="215">
        <v>0.15151515151515152</v>
      </c>
      <c r="O34" s="216">
        <v>0</v>
      </c>
    </row>
    <row r="35" spans="2:15" ht="16.5" customHeight="1">
      <c r="B35" s="256" t="s">
        <v>103</v>
      </c>
      <c r="C35" s="236">
        <v>0.15384615384615385</v>
      </c>
      <c r="D35" s="215">
        <v>0.17307692307692307</v>
      </c>
      <c r="E35" s="215">
        <v>0.6346153846153846</v>
      </c>
      <c r="F35" s="215">
        <v>0.11538461538461538</v>
      </c>
      <c r="G35" s="215">
        <v>0.23076923076923075</v>
      </c>
      <c r="H35" s="215">
        <v>0.2692307692307692</v>
      </c>
      <c r="I35" s="215">
        <v>0.1346153846153846</v>
      </c>
      <c r="J35" s="215">
        <v>0.4615384615384615</v>
      </c>
      <c r="K35" s="215">
        <v>0.3269230769230769</v>
      </c>
      <c r="L35" s="215">
        <v>0.1346153846153846</v>
      </c>
      <c r="M35" s="215">
        <v>0.3846153846153847</v>
      </c>
      <c r="N35" s="215">
        <v>0.09615384615384617</v>
      </c>
      <c r="O35" s="216">
        <v>0.15384615384615385</v>
      </c>
    </row>
    <row r="36" spans="2:15" ht="16.5" customHeight="1">
      <c r="B36" s="256" t="s">
        <v>104</v>
      </c>
      <c r="C36" s="236">
        <v>0.33333333333333326</v>
      </c>
      <c r="D36" s="215">
        <v>0</v>
      </c>
      <c r="E36" s="215">
        <v>0.33333333333333326</v>
      </c>
      <c r="F36" s="215">
        <v>0.16666666666666663</v>
      </c>
      <c r="G36" s="215">
        <v>0.16666666666666663</v>
      </c>
      <c r="H36" s="215">
        <v>0</v>
      </c>
      <c r="I36" s="215">
        <v>0.33333333333333326</v>
      </c>
      <c r="J36" s="215">
        <v>0.33333333333333326</v>
      </c>
      <c r="K36" s="215">
        <v>0.16666666666666663</v>
      </c>
      <c r="L36" s="215">
        <v>0.6666666666666665</v>
      </c>
      <c r="M36" s="215">
        <v>0.5</v>
      </c>
      <c r="N36" s="215">
        <v>0.33333333333333326</v>
      </c>
      <c r="O36" s="216">
        <v>0</v>
      </c>
    </row>
    <row r="37" spans="2:15" ht="16.5" customHeight="1" thickBot="1">
      <c r="B37" s="257" t="s">
        <v>265</v>
      </c>
      <c r="C37" s="238">
        <v>0.5</v>
      </c>
      <c r="D37" s="218">
        <v>0</v>
      </c>
      <c r="E37" s="218">
        <v>0.5</v>
      </c>
      <c r="F37" s="218">
        <v>0.5</v>
      </c>
      <c r="G37" s="218">
        <v>0</v>
      </c>
      <c r="H37" s="218">
        <v>0.5</v>
      </c>
      <c r="I37" s="218">
        <v>0</v>
      </c>
      <c r="J37" s="218">
        <v>0.5</v>
      </c>
      <c r="K37" s="218">
        <v>0.5</v>
      </c>
      <c r="L37" s="218">
        <v>0</v>
      </c>
      <c r="M37" s="218">
        <v>0</v>
      </c>
      <c r="N37" s="218">
        <v>0.5</v>
      </c>
      <c r="O37" s="219">
        <v>0</v>
      </c>
    </row>
    <row r="38" spans="2:5" ht="15.75">
      <c r="B38" s="406" t="s">
        <v>135</v>
      </c>
      <c r="C38" s="406"/>
      <c r="D38" s="406"/>
      <c r="E38" s="130"/>
    </row>
    <row r="39" spans="2:4" ht="16.5">
      <c r="B39" s="75" t="s">
        <v>260</v>
      </c>
      <c r="C39" s="77"/>
      <c r="D39" s="77"/>
    </row>
  </sheetData>
  <mergeCells count="4">
    <mergeCell ref="B9:E9"/>
    <mergeCell ref="B10:B12"/>
    <mergeCell ref="C10:O10"/>
    <mergeCell ref="B38:D38"/>
  </mergeCells>
  <hyperlinks>
    <hyperlink ref="P10" location="INDICE!A1" display="ÍNDICE"/>
  </hyperlinks>
  <printOptions/>
  <pageMargins left="0.7" right="0.7" top="0.75" bottom="0.75" header="0.3" footer="0.3"/>
  <pageSetup horizontalDpi="360" verticalDpi="360" orientation="portrait" r:id="rId2"/>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7"/>
  <sheetViews>
    <sheetView showGridLines="0" zoomScale="115" zoomScaleNormal="115" workbookViewId="0" topLeftCell="A1">
      <selection activeCell="H9" activeCellId="1" sqref="F9 H9"/>
    </sheetView>
  </sheetViews>
  <sheetFormatPr defaultColWidth="11.421875" defaultRowHeight="15"/>
  <cols>
    <col min="1" max="1" width="6.140625" style="0" customWidth="1"/>
    <col min="2" max="2" width="35.7109375" style="0" customWidth="1"/>
    <col min="3" max="3" width="13.8515625" style="63" customWidth="1"/>
    <col min="4" max="5" width="13.8515625" style="96" customWidth="1"/>
    <col min="6" max="7" width="13.8515625" style="10" customWidth="1"/>
    <col min="8" max="10" width="13.8515625" style="0" customWidth="1"/>
  </cols>
  <sheetData>
    <row r="1" spans="2:7" ht="126" customHeight="1">
      <c r="B1" s="515"/>
      <c r="C1" s="515"/>
      <c r="D1" s="515"/>
      <c r="E1" s="515"/>
      <c r="F1" s="515"/>
      <c r="G1" s="515"/>
    </row>
    <row r="2" ht="69.75" customHeight="1" thickBot="1"/>
    <row r="3" spans="2:11" ht="54.75" customHeight="1" thickBot="1">
      <c r="B3" s="420" t="s">
        <v>81</v>
      </c>
      <c r="C3" s="440" t="s">
        <v>267</v>
      </c>
      <c r="D3" s="442"/>
      <c r="E3" s="444" t="s">
        <v>268</v>
      </c>
      <c r="F3" s="444"/>
      <c r="G3" s="440" t="s">
        <v>269</v>
      </c>
      <c r="H3" s="442"/>
      <c r="I3" s="440" t="s">
        <v>0</v>
      </c>
      <c r="J3" s="442"/>
      <c r="K3" s="376" t="s">
        <v>201</v>
      </c>
    </row>
    <row r="4" spans="2:10" ht="15.75" customHeight="1" thickBot="1">
      <c r="B4" s="421"/>
      <c r="C4" s="270" t="s">
        <v>20</v>
      </c>
      <c r="D4" s="179" t="s">
        <v>204</v>
      </c>
      <c r="E4" s="178" t="s">
        <v>20</v>
      </c>
      <c r="F4" s="179" t="s">
        <v>204</v>
      </c>
      <c r="G4" s="179" t="s">
        <v>20</v>
      </c>
      <c r="H4" s="179" t="s">
        <v>204</v>
      </c>
      <c r="I4" s="179" t="s">
        <v>20</v>
      </c>
      <c r="J4" s="179" t="s">
        <v>204</v>
      </c>
    </row>
    <row r="5" spans="2:10" ht="15" customHeight="1">
      <c r="B5" s="103" t="s">
        <v>210</v>
      </c>
      <c r="C5" s="34">
        <v>718479.8585609031</v>
      </c>
      <c r="D5" s="97">
        <v>0.7637576124632851</v>
      </c>
      <c r="E5" s="34">
        <v>187489.10235727133</v>
      </c>
      <c r="F5" s="97">
        <v>0.19930444461740712</v>
      </c>
      <c r="G5" s="34">
        <v>34748.15513602583</v>
      </c>
      <c r="H5" s="97">
        <v>0.03693794291930772</v>
      </c>
      <c r="I5" s="34">
        <v>940717.1160542003</v>
      </c>
      <c r="J5" s="97">
        <v>1</v>
      </c>
    </row>
    <row r="6" spans="2:10" ht="15" customHeight="1">
      <c r="B6" s="17" t="s">
        <v>82</v>
      </c>
      <c r="C6" s="98">
        <v>10680.234339393714</v>
      </c>
      <c r="D6" s="99">
        <v>0.9800947711113482</v>
      </c>
      <c r="E6" s="98">
        <v>215.74869226036515</v>
      </c>
      <c r="F6" s="99">
        <v>0.019798644714990304</v>
      </c>
      <c r="G6" s="98">
        <v>1.161463141246756</v>
      </c>
      <c r="H6" s="99">
        <v>0.0001065841736614112</v>
      </c>
      <c r="I6" s="98">
        <v>10897.144494795326</v>
      </c>
      <c r="J6" s="99">
        <v>1</v>
      </c>
    </row>
    <row r="7" spans="2:10" ht="15" customHeight="1">
      <c r="B7" s="17" t="s">
        <v>83</v>
      </c>
      <c r="C7" s="98">
        <v>21728.538923548993</v>
      </c>
      <c r="D7" s="99">
        <v>0.7099421086906128</v>
      </c>
      <c r="E7" s="98">
        <v>8320.142339425347</v>
      </c>
      <c r="F7" s="99">
        <v>0.271846138290319</v>
      </c>
      <c r="G7" s="98">
        <v>557.3902146341529</v>
      </c>
      <c r="H7" s="99">
        <v>0.018211753019068178</v>
      </c>
      <c r="I7" s="98">
        <v>30606.071477608493</v>
      </c>
      <c r="J7" s="99">
        <v>1</v>
      </c>
    </row>
    <row r="8" spans="2:10" ht="15" customHeight="1">
      <c r="B8" s="17" t="s">
        <v>84</v>
      </c>
      <c r="C8" s="98">
        <v>6227.703143068883</v>
      </c>
      <c r="D8" s="99">
        <v>0.97076821731967</v>
      </c>
      <c r="E8" s="98">
        <v>90</v>
      </c>
      <c r="F8" s="99">
        <v>0.014029111142846894</v>
      </c>
      <c r="G8" s="98">
        <v>97.5286619688027</v>
      </c>
      <c r="H8" s="99">
        <v>0.015202671537483088</v>
      </c>
      <c r="I8" s="98">
        <v>6415.231805037686</v>
      </c>
      <c r="J8" s="99">
        <v>1</v>
      </c>
    </row>
    <row r="9" spans="2:10" ht="15" customHeight="1">
      <c r="B9" s="17" t="s">
        <v>85</v>
      </c>
      <c r="C9" s="98">
        <v>14610.417879158136</v>
      </c>
      <c r="D9" s="99">
        <v>0.9905426309622932</v>
      </c>
      <c r="E9" s="98">
        <v>116.9212384659618</v>
      </c>
      <c r="F9" s="99">
        <v>0.007926910244686093</v>
      </c>
      <c r="G9" s="98">
        <v>22.57413443290162</v>
      </c>
      <c r="H9" s="99">
        <v>0.0015304587930205938</v>
      </c>
      <c r="I9" s="98">
        <v>14749.913252057</v>
      </c>
      <c r="J9" s="99">
        <v>0.9999999999999999</v>
      </c>
    </row>
    <row r="10" spans="2:10" ht="15" customHeight="1">
      <c r="B10" s="17" t="s">
        <v>86</v>
      </c>
      <c r="C10" s="98">
        <v>25126.701897477906</v>
      </c>
      <c r="D10" s="99">
        <v>0.989798916269498</v>
      </c>
      <c r="E10" s="98">
        <v>23.39006796026351</v>
      </c>
      <c r="F10" s="99">
        <v>0.0009213888879249434</v>
      </c>
      <c r="G10" s="98">
        <v>235.57120762244685</v>
      </c>
      <c r="H10" s="99">
        <v>0.009279694842576975</v>
      </c>
      <c r="I10" s="98">
        <v>25385.663173060617</v>
      </c>
      <c r="J10" s="99">
        <v>0.9999999999999999</v>
      </c>
    </row>
    <row r="11" spans="2:10" ht="15" customHeight="1">
      <c r="B11" s="17" t="s">
        <v>87</v>
      </c>
      <c r="C11" s="98">
        <v>29833.570909014</v>
      </c>
      <c r="D11" s="99">
        <v>0.9777520162612529</v>
      </c>
      <c r="E11" s="98">
        <v>368.9418179495778</v>
      </c>
      <c r="F11" s="99">
        <v>0.012091532974160284</v>
      </c>
      <c r="G11" s="98">
        <v>309.89779517698435</v>
      </c>
      <c r="H11" s="99">
        <v>0.010156450764586916</v>
      </c>
      <c r="I11" s="98">
        <v>30512.410522140563</v>
      </c>
      <c r="J11" s="99">
        <v>1</v>
      </c>
    </row>
    <row r="12" spans="2:10" ht="15" customHeight="1">
      <c r="B12" s="17" t="s">
        <v>88</v>
      </c>
      <c r="C12" s="98">
        <v>8031.838557221653</v>
      </c>
      <c r="D12" s="99">
        <v>0.7279851963729439</v>
      </c>
      <c r="E12" s="98">
        <v>2586.729696128212</v>
      </c>
      <c r="F12" s="99">
        <v>0.23445452898284072</v>
      </c>
      <c r="G12" s="98">
        <v>414.40136916286326</v>
      </c>
      <c r="H12" s="99">
        <v>0.03756027464421537</v>
      </c>
      <c r="I12" s="98">
        <v>11032.969622512728</v>
      </c>
      <c r="J12" s="99">
        <v>1</v>
      </c>
    </row>
    <row r="13" spans="2:10" ht="15" customHeight="1">
      <c r="B13" s="17" t="s">
        <v>89</v>
      </c>
      <c r="C13" s="98">
        <v>8523.729247517176</v>
      </c>
      <c r="D13" s="99">
        <v>0.9333088399243472</v>
      </c>
      <c r="E13" s="98">
        <v>492.8296279560966</v>
      </c>
      <c r="F13" s="99">
        <v>0.053962559695573585</v>
      </c>
      <c r="G13" s="98">
        <v>116.2478471203965</v>
      </c>
      <c r="H13" s="99">
        <v>0.012728600380079294</v>
      </c>
      <c r="I13" s="98">
        <v>9132.806722593668</v>
      </c>
      <c r="J13" s="99">
        <v>1</v>
      </c>
    </row>
    <row r="14" spans="2:10" ht="15" customHeight="1">
      <c r="B14" s="17" t="s">
        <v>90</v>
      </c>
      <c r="C14" s="98">
        <v>260983.55062680252</v>
      </c>
      <c r="D14" s="99">
        <v>0.8340571832222887</v>
      </c>
      <c r="E14" s="98">
        <v>43547.787804281426</v>
      </c>
      <c r="F14" s="99">
        <v>0.13917101343884763</v>
      </c>
      <c r="G14" s="98">
        <v>8377.123814299652</v>
      </c>
      <c r="H14" s="99">
        <v>0.026771803338863653</v>
      </c>
      <c r="I14" s="98">
        <v>312908.4622453836</v>
      </c>
      <c r="J14" s="99">
        <v>1</v>
      </c>
    </row>
    <row r="15" spans="2:10" ht="15" customHeight="1">
      <c r="B15" s="17" t="s">
        <v>91</v>
      </c>
      <c r="C15" s="98">
        <v>13138.959126321435</v>
      </c>
      <c r="D15" s="99">
        <v>0.9925616079175313</v>
      </c>
      <c r="E15" s="98">
        <v>96.46515194372701</v>
      </c>
      <c r="F15" s="99">
        <v>0.007287305288092594</v>
      </c>
      <c r="G15" s="98">
        <v>2</v>
      </c>
      <c r="H15" s="99">
        <v>0.00015108679437614213</v>
      </c>
      <c r="I15" s="98">
        <v>13237.424278265162</v>
      </c>
      <c r="J15" s="99">
        <v>1</v>
      </c>
    </row>
    <row r="16" spans="2:10" ht="15" customHeight="1">
      <c r="B16" s="17" t="s">
        <v>92</v>
      </c>
      <c r="C16" s="98">
        <v>20883.481431734315</v>
      </c>
      <c r="D16" s="99">
        <v>0.5203425033064779</v>
      </c>
      <c r="E16" s="98">
        <v>12911.770086294231</v>
      </c>
      <c r="F16" s="99">
        <v>0.3217156483597899</v>
      </c>
      <c r="G16" s="98">
        <v>6338.8549580555255</v>
      </c>
      <c r="H16" s="99">
        <v>0.1579418483337321</v>
      </c>
      <c r="I16" s="98">
        <v>40134.106476084075</v>
      </c>
      <c r="J16" s="99">
        <v>0.9999999999999999</v>
      </c>
    </row>
    <row r="17" spans="2:10" ht="15" customHeight="1">
      <c r="B17" s="17" t="s">
        <v>93</v>
      </c>
      <c r="C17" s="98">
        <v>188206.30629402725</v>
      </c>
      <c r="D17" s="99">
        <v>0.857442455997388</v>
      </c>
      <c r="E17" s="98">
        <v>23335.061810895357</v>
      </c>
      <c r="F17" s="99">
        <v>0.10631138299227087</v>
      </c>
      <c r="G17" s="98">
        <v>7955.934574244653</v>
      </c>
      <c r="H17" s="99">
        <v>0.03624616101034101</v>
      </c>
      <c r="I17" s="98">
        <v>219497.30267916727</v>
      </c>
      <c r="J17" s="99">
        <v>0.9999999999999999</v>
      </c>
    </row>
    <row r="18" spans="2:10" ht="15" customHeight="1">
      <c r="B18" s="17" t="s">
        <v>94</v>
      </c>
      <c r="C18" s="98">
        <v>57607.71879176656</v>
      </c>
      <c r="D18" s="99">
        <v>0.395971038936709</v>
      </c>
      <c r="E18" s="98">
        <v>79294.8263754583</v>
      </c>
      <c r="F18" s="99">
        <v>0.5450390232547053</v>
      </c>
      <c r="G18" s="98">
        <v>8582.132061844972</v>
      </c>
      <c r="H18" s="99">
        <v>0.058989937808585545</v>
      </c>
      <c r="I18" s="98">
        <v>145484.67722906984</v>
      </c>
      <c r="J18" s="99">
        <v>0.9999999999999998</v>
      </c>
    </row>
    <row r="19" spans="2:10" ht="15" customHeight="1">
      <c r="B19" s="17" t="s">
        <v>95</v>
      </c>
      <c r="C19" s="98">
        <v>3690.7730255170636</v>
      </c>
      <c r="D19" s="99">
        <v>0.7214945670650197</v>
      </c>
      <c r="E19" s="98">
        <v>930.8854680363039</v>
      </c>
      <c r="F19" s="99">
        <v>0.18197510470150857</v>
      </c>
      <c r="G19" s="98">
        <v>493.79655488978835</v>
      </c>
      <c r="H19" s="99">
        <v>0.09653032823347182</v>
      </c>
      <c r="I19" s="98">
        <v>5115.455048443156</v>
      </c>
      <c r="J19" s="99">
        <v>1</v>
      </c>
    </row>
    <row r="20" spans="2:10" ht="15" customHeight="1">
      <c r="B20" s="17" t="s">
        <v>96</v>
      </c>
      <c r="C20" s="98">
        <v>1458.9870638070038</v>
      </c>
      <c r="D20" s="99">
        <v>0.30756584783289237</v>
      </c>
      <c r="E20" s="98">
        <v>2978.4897162684374</v>
      </c>
      <c r="F20" s="99">
        <v>0.6278888535552041</v>
      </c>
      <c r="G20" s="98">
        <v>306.180794674877</v>
      </c>
      <c r="H20" s="99">
        <v>0.06454529861190345</v>
      </c>
      <c r="I20" s="98">
        <v>4743.657574750318</v>
      </c>
      <c r="J20" s="99">
        <v>1</v>
      </c>
    </row>
    <row r="21" spans="2:10" ht="15" customHeight="1">
      <c r="B21" s="17" t="s">
        <v>97</v>
      </c>
      <c r="C21" s="98">
        <v>1862.054653470714</v>
      </c>
      <c r="D21" s="99">
        <v>0.554801721703787</v>
      </c>
      <c r="E21" s="98">
        <v>1494.1978248964663</v>
      </c>
      <c r="F21" s="99">
        <v>0.44519827829621295</v>
      </c>
      <c r="G21" s="98">
        <v>0</v>
      </c>
      <c r="H21" s="99">
        <v>0</v>
      </c>
      <c r="I21" s="98">
        <v>3356.25247836718</v>
      </c>
      <c r="J21" s="99">
        <v>1</v>
      </c>
    </row>
    <row r="22" spans="2:10" ht="15" customHeight="1">
      <c r="B22" s="17" t="s">
        <v>98</v>
      </c>
      <c r="C22" s="98">
        <v>13309.703367990638</v>
      </c>
      <c r="D22" s="99">
        <v>0.9676460827888282</v>
      </c>
      <c r="E22" s="98">
        <v>428.1594598507559</v>
      </c>
      <c r="F22" s="99">
        <v>0.031128178643707243</v>
      </c>
      <c r="G22" s="98">
        <v>16.859693879644702</v>
      </c>
      <c r="H22" s="99">
        <v>0.0012257385674644026</v>
      </c>
      <c r="I22" s="98">
        <v>13754.72252172104</v>
      </c>
      <c r="J22" s="99">
        <v>0.9999999999999999</v>
      </c>
    </row>
    <row r="23" spans="2:10" ht="15" customHeight="1">
      <c r="B23" s="17" t="s">
        <v>99</v>
      </c>
      <c r="C23" s="98">
        <v>13572.35674559166</v>
      </c>
      <c r="D23" s="99">
        <v>0.9979842944394612</v>
      </c>
      <c r="E23" s="98">
        <v>0</v>
      </c>
      <c r="F23" s="99">
        <v>0</v>
      </c>
      <c r="G23" s="98">
        <v>27.413131763833707</v>
      </c>
      <c r="H23" s="99">
        <v>0.002015705560538812</v>
      </c>
      <c r="I23" s="98">
        <v>13599.769877355493</v>
      </c>
      <c r="J23" s="99">
        <v>1</v>
      </c>
    </row>
    <row r="24" spans="2:10" ht="15" customHeight="1">
      <c r="B24" s="17" t="s">
        <v>100</v>
      </c>
      <c r="C24" s="98">
        <v>625.5163285738245</v>
      </c>
      <c r="D24" s="99">
        <v>0.714369731453312</v>
      </c>
      <c r="E24" s="98">
        <v>84.69169263752337</v>
      </c>
      <c r="F24" s="99">
        <v>0.09672198624092922</v>
      </c>
      <c r="G24" s="98">
        <v>165.41184485055211</v>
      </c>
      <c r="H24" s="99">
        <v>0.1889082823057588</v>
      </c>
      <c r="I24" s="98">
        <v>875.6198660619</v>
      </c>
      <c r="J24" s="99">
        <v>1</v>
      </c>
    </row>
    <row r="25" spans="2:10" ht="15" customHeight="1">
      <c r="B25" s="17" t="s">
        <v>101</v>
      </c>
      <c r="C25" s="98">
        <v>5661.30091668538</v>
      </c>
      <c r="D25" s="99">
        <v>0.6508709477582442</v>
      </c>
      <c r="E25" s="98">
        <v>2461.401515130705</v>
      </c>
      <c r="F25" s="99">
        <v>0.28298349805872586</v>
      </c>
      <c r="G25" s="98">
        <v>575.336612919679</v>
      </c>
      <c r="H25" s="99">
        <v>0.06614555418302989</v>
      </c>
      <c r="I25" s="98">
        <v>8698.039044735764</v>
      </c>
      <c r="J25" s="99">
        <v>0.9999999999999999</v>
      </c>
    </row>
    <row r="26" spans="2:10" ht="15" customHeight="1">
      <c r="B26" s="17" t="s">
        <v>102</v>
      </c>
      <c r="C26" s="98">
        <v>5951.160932875824</v>
      </c>
      <c r="D26" s="99">
        <v>0.5607202201647828</v>
      </c>
      <c r="E26" s="98">
        <v>4662.262159173387</v>
      </c>
      <c r="F26" s="99">
        <v>0.4392797798352171</v>
      </c>
      <c r="G26" s="98">
        <v>0</v>
      </c>
      <c r="H26" s="99">
        <v>0</v>
      </c>
      <c r="I26" s="98">
        <v>10613.423092049212</v>
      </c>
      <c r="J26" s="99">
        <v>1</v>
      </c>
    </row>
    <row r="27" spans="2:10" ht="15" customHeight="1">
      <c r="B27" s="17" t="s">
        <v>103</v>
      </c>
      <c r="C27" s="98">
        <v>4123.024420829484</v>
      </c>
      <c r="D27" s="99">
        <v>0.8334878540415663</v>
      </c>
      <c r="E27" s="98">
        <v>671.3492394815851</v>
      </c>
      <c r="F27" s="99">
        <v>0.1357162557905416</v>
      </c>
      <c r="G27" s="98">
        <v>152.3384013428825</v>
      </c>
      <c r="H27" s="99">
        <v>0.03079589016789216</v>
      </c>
      <c r="I27" s="98">
        <v>4946.712061653951</v>
      </c>
      <c r="J27" s="99">
        <v>1</v>
      </c>
    </row>
    <row r="28" spans="2:10" ht="15" customHeight="1">
      <c r="B28" s="17" t="s">
        <v>104</v>
      </c>
      <c r="C28" s="98">
        <v>2621.1535941607904</v>
      </c>
      <c r="D28" s="99">
        <v>0.5244190726539949</v>
      </c>
      <c r="E28" s="98">
        <v>2377.050572776888</v>
      </c>
      <c r="F28" s="99">
        <v>0.47558092734600516</v>
      </c>
      <c r="G28" s="98">
        <v>0</v>
      </c>
      <c r="H28" s="99">
        <v>0</v>
      </c>
      <c r="I28" s="98">
        <v>4998.204166937679</v>
      </c>
      <c r="J28" s="99">
        <v>1</v>
      </c>
    </row>
    <row r="29" spans="2:10" ht="15" customHeight="1">
      <c r="B29" s="17" t="s">
        <v>265</v>
      </c>
      <c r="C29" s="98">
        <v>21.076344347100882</v>
      </c>
      <c r="D29" s="99">
        <v>1</v>
      </c>
      <c r="E29" s="98">
        <v>0</v>
      </c>
      <c r="F29" s="99">
        <v>0</v>
      </c>
      <c r="G29" s="98">
        <v>0</v>
      </c>
      <c r="H29" s="99">
        <v>0</v>
      </c>
      <c r="I29" s="98">
        <v>21.076344347100882</v>
      </c>
      <c r="J29" s="99">
        <v>1</v>
      </c>
    </row>
    <row r="30" spans="2:10" ht="15" customHeight="1">
      <c r="B30" s="335"/>
      <c r="C30" s="338"/>
      <c r="D30" s="343"/>
      <c r="E30" s="338"/>
      <c r="F30" s="343"/>
      <c r="G30" s="338"/>
      <c r="H30" s="343"/>
      <c r="I30" s="338"/>
      <c r="J30" s="343"/>
    </row>
    <row r="31" spans="2:6" ht="15.75">
      <c r="B31" s="404" t="s">
        <v>135</v>
      </c>
      <c r="C31" s="404"/>
      <c r="D31" s="404"/>
      <c r="E31" s="404"/>
      <c r="F31" s="404"/>
    </row>
    <row r="32" spans="2:6" ht="16.5" customHeight="1">
      <c r="B32" s="7" t="s">
        <v>260</v>
      </c>
      <c r="C32" s="5"/>
      <c r="D32" s="6"/>
      <c r="E32" s="6"/>
      <c r="F32" s="6"/>
    </row>
    <row r="34" spans="2:9" ht="33.75" customHeight="1">
      <c r="B34" s="516" t="s">
        <v>266</v>
      </c>
      <c r="C34" s="516"/>
      <c r="D34" s="516"/>
      <c r="E34" s="516"/>
      <c r="F34" s="516"/>
      <c r="G34" s="516"/>
      <c r="H34" s="516"/>
      <c r="I34" s="516"/>
    </row>
    <row r="35" spans="2:10" ht="33.75" customHeight="1">
      <c r="B35" s="514" t="s">
        <v>270</v>
      </c>
      <c r="C35" s="514"/>
      <c r="D35" s="514"/>
      <c r="E35" s="514"/>
      <c r="F35" s="514"/>
      <c r="G35" s="514"/>
      <c r="H35" s="514"/>
      <c r="I35" s="514"/>
      <c r="J35" s="514"/>
    </row>
    <row r="36" spans="2:10" ht="33.75" customHeight="1">
      <c r="B36" s="514" t="s">
        <v>272</v>
      </c>
      <c r="C36" s="514"/>
      <c r="D36" s="514"/>
      <c r="E36" s="514"/>
      <c r="F36" s="514"/>
      <c r="G36" s="514"/>
      <c r="H36" s="514"/>
      <c r="I36" s="514"/>
      <c r="J36" s="514"/>
    </row>
    <row r="37" spans="2:10" ht="33.75" customHeight="1">
      <c r="B37" s="514" t="s">
        <v>271</v>
      </c>
      <c r="C37" s="514"/>
      <c r="D37" s="514"/>
      <c r="E37" s="514"/>
      <c r="F37" s="514"/>
      <c r="G37" s="514"/>
      <c r="H37" s="514"/>
      <c r="I37" s="514"/>
      <c r="J37" s="514"/>
    </row>
  </sheetData>
  <mergeCells count="11">
    <mergeCell ref="B36:J36"/>
    <mergeCell ref="B37:J37"/>
    <mergeCell ref="B31:F31"/>
    <mergeCell ref="B1:G1"/>
    <mergeCell ref="B3:B4"/>
    <mergeCell ref="B34:I34"/>
    <mergeCell ref="C3:D3"/>
    <mergeCell ref="E3:F3"/>
    <mergeCell ref="G3:H3"/>
    <mergeCell ref="I3:J3"/>
    <mergeCell ref="B35:J35"/>
  </mergeCells>
  <hyperlinks>
    <hyperlink ref="K3" location="INDICE!A1" display="ÍNDICE"/>
  </hyperlinks>
  <printOptions/>
  <pageMargins left="0.7" right="0.7" top="0.75" bottom="0.75" header="0.3" footer="0.3"/>
  <pageSetup horizontalDpi="360" verticalDpi="360" orientation="portrait" r:id="rId2"/>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130" zoomScaleNormal="130" workbookViewId="0" topLeftCell="A3">
      <selection activeCell="I13" sqref="I13"/>
    </sheetView>
  </sheetViews>
  <sheetFormatPr defaultColWidth="11.421875" defaultRowHeight="15"/>
  <cols>
    <col min="1" max="1" width="7.421875" style="11" customWidth="1"/>
    <col min="2" max="2" width="34.28125" style="11" customWidth="1"/>
    <col min="3" max="8" width="14.7109375" style="11" customWidth="1"/>
    <col min="9" max="16384" width="11.421875" style="11" customWidth="1"/>
  </cols>
  <sheetData>
    <row r="1" ht="15">
      <c r="A1" s="11" t="s">
        <v>202</v>
      </c>
    </row>
    <row r="2" ht="15"/>
    <row r="3" ht="15"/>
    <row r="4" ht="60.75" customHeight="1"/>
    <row r="5" ht="15"/>
    <row r="6" spans="2:8" ht="60" customHeight="1" thickBot="1">
      <c r="B6" s="100"/>
      <c r="C6" s="100"/>
      <c r="D6" s="100"/>
      <c r="E6" s="100"/>
      <c r="F6" s="100"/>
      <c r="G6" s="100"/>
      <c r="H6" s="101"/>
    </row>
    <row r="7" spans="2:9" ht="22.5" customHeight="1" thickBot="1">
      <c r="B7" s="520" t="s">
        <v>136</v>
      </c>
      <c r="C7" s="517" t="s">
        <v>153</v>
      </c>
      <c r="D7" s="518"/>
      <c r="E7" s="517" t="s">
        <v>154</v>
      </c>
      <c r="F7" s="518"/>
      <c r="G7" s="517" t="s">
        <v>155</v>
      </c>
      <c r="H7" s="519"/>
      <c r="I7" s="376" t="s">
        <v>201</v>
      </c>
    </row>
    <row r="8" spans="2:8" ht="22.5" customHeight="1" thickBot="1">
      <c r="B8" s="521"/>
      <c r="C8" s="271" t="s">
        <v>20</v>
      </c>
      <c r="D8" s="272" t="s">
        <v>204</v>
      </c>
      <c r="E8" s="271" t="s">
        <v>20</v>
      </c>
      <c r="F8" s="272" t="s">
        <v>204</v>
      </c>
      <c r="G8" s="271" t="s">
        <v>20</v>
      </c>
      <c r="H8" s="272" t="s">
        <v>204</v>
      </c>
    </row>
    <row r="9" spans="2:8" ht="16.5" customHeight="1">
      <c r="B9" s="273" t="s">
        <v>210</v>
      </c>
      <c r="C9" s="274">
        <v>618441.7910905086</v>
      </c>
      <c r="D9" s="275">
        <f>+C9/G9</f>
        <v>0.6574152638835236</v>
      </c>
      <c r="E9" s="274">
        <v>322275.32496368344</v>
      </c>
      <c r="F9" s="275">
        <f>+E9/G9</f>
        <v>0.34258473611648504</v>
      </c>
      <c r="G9" s="274">
        <v>940717.1160541839</v>
      </c>
      <c r="H9" s="276">
        <f>+F9+D9</f>
        <v>1.0000000000000087</v>
      </c>
    </row>
    <row r="10" spans="2:8" ht="16.5" customHeight="1">
      <c r="B10" s="277" t="s">
        <v>52</v>
      </c>
      <c r="C10" s="278">
        <v>277357.06202899065</v>
      </c>
      <c r="D10" s="279">
        <f aca="true" t="shared" si="0" ref="D10:D32">+C10/G10</f>
        <v>0.7742401435867023</v>
      </c>
      <c r="E10" s="278">
        <v>80874.24943998178</v>
      </c>
      <c r="F10" s="279">
        <f aca="true" t="shared" si="1" ref="F10:F32">+E10/G10</f>
        <v>0.22575985641329496</v>
      </c>
      <c r="G10" s="278">
        <v>358231.3114689734</v>
      </c>
      <c r="H10" s="280">
        <f aca="true" t="shared" si="2" ref="H10:H32">+F10+D10</f>
        <v>0.9999999999999973</v>
      </c>
    </row>
    <row r="11" spans="2:8" ht="16.5" customHeight="1">
      <c r="B11" s="277" t="s">
        <v>53</v>
      </c>
      <c r="C11" s="278">
        <v>163.13547398522635</v>
      </c>
      <c r="D11" s="279">
        <f t="shared" si="0"/>
        <v>0.11819953022159117</v>
      </c>
      <c r="E11" s="278">
        <v>1217.0347659420634</v>
      </c>
      <c r="F11" s="279">
        <f t="shared" si="1"/>
        <v>0.8818004697784092</v>
      </c>
      <c r="G11" s="278">
        <v>1380.1702399272892</v>
      </c>
      <c r="H11" s="280">
        <f t="shared" si="2"/>
        <v>1.0000000000000004</v>
      </c>
    </row>
    <row r="12" spans="2:8" ht="16.5" customHeight="1">
      <c r="B12" s="277" t="s">
        <v>54</v>
      </c>
      <c r="C12" s="278">
        <v>458.5108499313156</v>
      </c>
      <c r="D12" s="279">
        <f t="shared" si="0"/>
        <v>0.16768779983824741</v>
      </c>
      <c r="E12" s="278">
        <v>2275.8016663853045</v>
      </c>
      <c r="F12" s="279">
        <f t="shared" si="1"/>
        <v>0.8323122001617534</v>
      </c>
      <c r="G12" s="278">
        <v>2734.312516316618</v>
      </c>
      <c r="H12" s="280">
        <f t="shared" si="2"/>
        <v>1.0000000000000009</v>
      </c>
    </row>
    <row r="13" spans="2:8" ht="16.5" customHeight="1">
      <c r="B13" s="277" t="s">
        <v>55</v>
      </c>
      <c r="C13" s="281"/>
      <c r="D13" s="279">
        <f t="shared" si="0"/>
        <v>0</v>
      </c>
      <c r="E13" s="278">
        <v>9867.042609323216</v>
      </c>
      <c r="F13" s="279">
        <f t="shared" si="1"/>
        <v>1</v>
      </c>
      <c r="G13" s="278">
        <v>9867.042609323216</v>
      </c>
      <c r="H13" s="280">
        <f t="shared" si="2"/>
        <v>1</v>
      </c>
    </row>
    <row r="14" spans="2:8" ht="16.5" customHeight="1">
      <c r="B14" s="277" t="s">
        <v>56</v>
      </c>
      <c r="C14" s="278">
        <v>509.1776399283241</v>
      </c>
      <c r="D14" s="279">
        <f t="shared" si="0"/>
        <v>0.07625677550076158</v>
      </c>
      <c r="E14" s="278">
        <v>6167.968575403568</v>
      </c>
      <c r="F14" s="279">
        <f t="shared" si="1"/>
        <v>0.9237432244992382</v>
      </c>
      <c r="G14" s="278">
        <v>6677.1462153318935</v>
      </c>
      <c r="H14" s="280">
        <f t="shared" si="2"/>
        <v>0.9999999999999998</v>
      </c>
    </row>
    <row r="15" spans="2:8" ht="16.5" customHeight="1">
      <c r="B15" s="277" t="s">
        <v>57</v>
      </c>
      <c r="C15" s="278">
        <v>192.3872835557842</v>
      </c>
      <c r="D15" s="279">
        <f t="shared" si="0"/>
        <v>0.04542917918326053</v>
      </c>
      <c r="E15" s="278">
        <v>4042.4962651805276</v>
      </c>
      <c r="F15" s="279">
        <f t="shared" si="1"/>
        <v>0.9545708208167392</v>
      </c>
      <c r="G15" s="278">
        <v>4234.883548736313</v>
      </c>
      <c r="H15" s="280">
        <f t="shared" si="2"/>
        <v>0.9999999999999997</v>
      </c>
    </row>
    <row r="16" spans="2:8" ht="16.5" customHeight="1">
      <c r="B16" s="277" t="s">
        <v>58</v>
      </c>
      <c r="C16" s="278">
        <v>5702.6881789660865</v>
      </c>
      <c r="D16" s="279">
        <f t="shared" si="0"/>
        <v>0.25069234213952835</v>
      </c>
      <c r="E16" s="278">
        <v>17045.067617228695</v>
      </c>
      <c r="F16" s="279">
        <f t="shared" si="1"/>
        <v>0.7493076578604743</v>
      </c>
      <c r="G16" s="278">
        <v>22747.75579619472</v>
      </c>
      <c r="H16" s="280">
        <f t="shared" si="2"/>
        <v>1.0000000000000027</v>
      </c>
    </row>
    <row r="17" spans="2:8" ht="16.5" customHeight="1">
      <c r="B17" s="277" t="s">
        <v>59</v>
      </c>
      <c r="C17" s="278">
        <v>4367.460809465663</v>
      </c>
      <c r="D17" s="279">
        <f t="shared" si="0"/>
        <v>0.513050927471627</v>
      </c>
      <c r="E17" s="278">
        <v>4145.262929265304</v>
      </c>
      <c r="F17" s="279">
        <f t="shared" si="1"/>
        <v>0.48694907252837194</v>
      </c>
      <c r="G17" s="278">
        <v>8512.723738730976</v>
      </c>
      <c r="H17" s="280">
        <f t="shared" si="2"/>
        <v>0.9999999999999989</v>
      </c>
    </row>
    <row r="18" spans="2:8" ht="16.5" customHeight="1">
      <c r="B18" s="277" t="s">
        <v>60</v>
      </c>
      <c r="C18" s="278">
        <v>409.734836005083</v>
      </c>
      <c r="D18" s="279">
        <f t="shared" si="0"/>
        <v>0.15419976261733342</v>
      </c>
      <c r="E18" s="278">
        <v>2247.434209202156</v>
      </c>
      <c r="F18" s="279">
        <f t="shared" si="1"/>
        <v>0.845800237382666</v>
      </c>
      <c r="G18" s="278">
        <v>2657.1690452072407</v>
      </c>
      <c r="H18" s="280">
        <f t="shared" si="2"/>
        <v>0.9999999999999993</v>
      </c>
    </row>
    <row r="19" spans="2:8" ht="16.5" customHeight="1">
      <c r="B19" s="277" t="s">
        <v>61</v>
      </c>
      <c r="C19" s="278">
        <v>916.5678248283509</v>
      </c>
      <c r="D19" s="279">
        <f t="shared" si="0"/>
        <v>0.1799746653367885</v>
      </c>
      <c r="E19" s="278">
        <v>4176.192442919153</v>
      </c>
      <c r="F19" s="279">
        <f t="shared" si="1"/>
        <v>0.8200253346632109</v>
      </c>
      <c r="G19" s="278">
        <v>5092.760267747507</v>
      </c>
      <c r="H19" s="280">
        <f t="shared" si="2"/>
        <v>0.9999999999999994</v>
      </c>
    </row>
    <row r="20" spans="2:8" ht="16.5" customHeight="1">
      <c r="B20" s="277" t="s">
        <v>62</v>
      </c>
      <c r="C20" s="278">
        <v>2518.490023774537</v>
      </c>
      <c r="D20" s="279">
        <f t="shared" si="0"/>
        <v>0.4582472230467481</v>
      </c>
      <c r="E20" s="278">
        <v>2977.429857703096</v>
      </c>
      <c r="F20" s="279">
        <f t="shared" si="1"/>
        <v>0.5417527769532524</v>
      </c>
      <c r="G20" s="278">
        <v>5495.91988147763</v>
      </c>
      <c r="H20" s="280">
        <f t="shared" si="2"/>
        <v>1.0000000000000004</v>
      </c>
    </row>
    <row r="21" spans="2:8" ht="16.5" customHeight="1">
      <c r="B21" s="277" t="s">
        <v>63</v>
      </c>
      <c r="C21" s="278">
        <v>281721.49437088706</v>
      </c>
      <c r="D21" s="279">
        <f t="shared" si="0"/>
        <v>0.8183099093252201</v>
      </c>
      <c r="E21" s="278">
        <v>62550.87867564626</v>
      </c>
      <c r="F21" s="279">
        <f t="shared" si="1"/>
        <v>0.1816900906747798</v>
      </c>
      <c r="G21" s="278">
        <v>344272.3730465334</v>
      </c>
      <c r="H21" s="280">
        <f t="shared" si="2"/>
        <v>0.9999999999999999</v>
      </c>
    </row>
    <row r="22" spans="2:8" ht="16.5" customHeight="1">
      <c r="B22" s="277" t="s">
        <v>64</v>
      </c>
      <c r="C22" s="278">
        <v>4762.364935963517</v>
      </c>
      <c r="D22" s="279">
        <f t="shared" si="0"/>
        <v>0.27726090174472134</v>
      </c>
      <c r="E22" s="278">
        <v>12414.110023164696</v>
      </c>
      <c r="F22" s="279">
        <f t="shared" si="1"/>
        <v>0.722739098255278</v>
      </c>
      <c r="G22" s="278">
        <v>17176.474959128223</v>
      </c>
      <c r="H22" s="280">
        <f t="shared" si="2"/>
        <v>0.9999999999999993</v>
      </c>
    </row>
    <row r="23" spans="2:8" ht="16.5" customHeight="1">
      <c r="B23" s="277" t="s">
        <v>65</v>
      </c>
      <c r="C23" s="278">
        <v>12241.724817683606</v>
      </c>
      <c r="D23" s="279">
        <f t="shared" si="0"/>
        <v>0.2549206044644148</v>
      </c>
      <c r="E23" s="278">
        <v>35779.99097654703</v>
      </c>
      <c r="F23" s="279">
        <f t="shared" si="1"/>
        <v>0.7450793955355853</v>
      </c>
      <c r="G23" s="278">
        <v>48021.71579423063</v>
      </c>
      <c r="H23" s="280">
        <f t="shared" si="2"/>
        <v>1</v>
      </c>
    </row>
    <row r="24" spans="2:8" ht="16.5" customHeight="1">
      <c r="B24" s="277" t="s">
        <v>66</v>
      </c>
      <c r="C24" s="278">
        <v>3123.7063725227863</v>
      </c>
      <c r="D24" s="279">
        <f t="shared" si="0"/>
        <v>0.829277537118997</v>
      </c>
      <c r="E24" s="278">
        <v>643.0740269257387</v>
      </c>
      <c r="F24" s="279">
        <f t="shared" si="1"/>
        <v>0.17072246288100246</v>
      </c>
      <c r="G24" s="278">
        <v>3766.780399448527</v>
      </c>
      <c r="H24" s="280">
        <f t="shared" si="2"/>
        <v>0.9999999999999994</v>
      </c>
    </row>
    <row r="25" spans="2:8" ht="16.5" customHeight="1">
      <c r="B25" s="277" t="s">
        <v>67</v>
      </c>
      <c r="C25" s="278">
        <v>3536.72222107331</v>
      </c>
      <c r="D25" s="279">
        <f t="shared" si="0"/>
        <v>0.17829772008936107</v>
      </c>
      <c r="E25" s="278">
        <v>16299.326267380406</v>
      </c>
      <c r="F25" s="279">
        <f t="shared" si="1"/>
        <v>0.8217022799106403</v>
      </c>
      <c r="G25" s="278">
        <v>19836.04848845369</v>
      </c>
      <c r="H25" s="280">
        <f t="shared" si="2"/>
        <v>1.0000000000000013</v>
      </c>
    </row>
    <row r="26" spans="2:8" ht="16.5" customHeight="1">
      <c r="B26" s="277" t="s">
        <v>68</v>
      </c>
      <c r="C26" s="278">
        <v>48.52498479183394</v>
      </c>
      <c r="D26" s="279">
        <f t="shared" si="0"/>
        <v>0.08019241726042073</v>
      </c>
      <c r="E26" s="278">
        <v>556.5819124631965</v>
      </c>
      <c r="F26" s="279">
        <f t="shared" si="1"/>
        <v>0.9198075827395792</v>
      </c>
      <c r="G26" s="278">
        <v>605.1068972550305</v>
      </c>
      <c r="H26" s="280">
        <f t="shared" si="2"/>
        <v>0.9999999999999999</v>
      </c>
    </row>
    <row r="27" spans="2:8" ht="16.5" customHeight="1">
      <c r="B27" s="277" t="s">
        <v>69</v>
      </c>
      <c r="C27" s="278">
        <v>6056.15174817337</v>
      </c>
      <c r="D27" s="279">
        <f t="shared" si="0"/>
        <v>0.6931733044522939</v>
      </c>
      <c r="E27" s="278">
        <v>2680.69906427763</v>
      </c>
      <c r="F27" s="279">
        <f t="shared" si="1"/>
        <v>0.3068266955477058</v>
      </c>
      <c r="G27" s="278">
        <v>8736.850812451003</v>
      </c>
      <c r="H27" s="280">
        <f t="shared" si="2"/>
        <v>0.9999999999999997</v>
      </c>
    </row>
    <row r="28" spans="2:8" ht="16.5" customHeight="1">
      <c r="B28" s="277" t="s">
        <v>70</v>
      </c>
      <c r="C28" s="278">
        <v>3600.2040932200566</v>
      </c>
      <c r="D28" s="279">
        <f t="shared" si="0"/>
        <v>0.2810202468836924</v>
      </c>
      <c r="E28" s="278">
        <v>9210.987033197589</v>
      </c>
      <c r="F28" s="279">
        <f t="shared" si="1"/>
        <v>0.7189797531163075</v>
      </c>
      <c r="G28" s="278">
        <v>12811.191126417647</v>
      </c>
      <c r="H28" s="280">
        <f t="shared" si="2"/>
        <v>0.9999999999999999</v>
      </c>
    </row>
    <row r="29" spans="2:8" ht="16.5" customHeight="1">
      <c r="B29" s="277" t="s">
        <v>71</v>
      </c>
      <c r="C29" s="278">
        <v>296.7510306390761</v>
      </c>
      <c r="D29" s="279">
        <f t="shared" si="0"/>
        <v>0.20941455980890555</v>
      </c>
      <c r="E29" s="278">
        <v>1120.2995837492774</v>
      </c>
      <c r="F29" s="279">
        <f t="shared" si="1"/>
        <v>0.7905854401910949</v>
      </c>
      <c r="G29" s="278">
        <v>1417.0506143883529</v>
      </c>
      <c r="H29" s="280">
        <f t="shared" si="2"/>
        <v>1.0000000000000004</v>
      </c>
    </row>
    <row r="30" spans="2:8" ht="16.5" customHeight="1">
      <c r="B30" s="277" t="s">
        <v>72</v>
      </c>
      <c r="C30" s="278">
        <v>175.28297355432454</v>
      </c>
      <c r="D30" s="279">
        <f t="shared" si="0"/>
        <v>0.041040104354785535</v>
      </c>
      <c r="E30" s="278">
        <v>4095.733787003337</v>
      </c>
      <c r="F30" s="279">
        <f t="shared" si="1"/>
        <v>0.9589598956452142</v>
      </c>
      <c r="G30" s="278">
        <v>4271.016760557663</v>
      </c>
      <c r="H30" s="280">
        <f t="shared" si="2"/>
        <v>0.9999999999999998</v>
      </c>
    </row>
    <row r="31" spans="2:8" ht="16.5" customHeight="1">
      <c r="B31" s="277" t="s">
        <v>73</v>
      </c>
      <c r="C31" s="278">
        <v>2966.6713340081565</v>
      </c>
      <c r="D31" s="279">
        <f t="shared" si="0"/>
        <v>0.15091638626664264</v>
      </c>
      <c r="E31" s="278">
        <v>16691.043824679586</v>
      </c>
      <c r="F31" s="279">
        <f t="shared" si="1"/>
        <v>0.8490836137333571</v>
      </c>
      <c r="G31" s="278">
        <v>19657.715158687748</v>
      </c>
      <c r="H31" s="280">
        <f t="shared" si="2"/>
        <v>0.9999999999999997</v>
      </c>
    </row>
    <row r="32" spans="2:8" ht="16.5" customHeight="1" thickBot="1">
      <c r="B32" s="282" t="s">
        <v>74</v>
      </c>
      <c r="C32" s="283">
        <v>7316.977258564079</v>
      </c>
      <c r="D32" s="284">
        <f t="shared" si="0"/>
        <v>0.2250436127729978</v>
      </c>
      <c r="E32" s="283">
        <v>25196.619410116942</v>
      </c>
      <c r="F32" s="284">
        <f t="shared" si="1"/>
        <v>0.7749563872270027</v>
      </c>
      <c r="G32" s="283">
        <v>32513.596668681006</v>
      </c>
      <c r="H32" s="285">
        <f t="shared" si="2"/>
        <v>1.0000000000000004</v>
      </c>
    </row>
    <row r="33" spans="2:8" ht="15.75">
      <c r="B33" s="406" t="s">
        <v>135</v>
      </c>
      <c r="C33" s="406"/>
      <c r="D33" s="406"/>
      <c r="E33" s="406"/>
      <c r="F33" s="101"/>
      <c r="G33" s="101"/>
      <c r="H33" s="102"/>
    </row>
    <row r="34" spans="2:5" ht="16.5">
      <c r="B34" s="75" t="s">
        <v>260</v>
      </c>
      <c r="C34" s="77"/>
      <c r="D34" s="77"/>
      <c r="E34" s="77"/>
    </row>
    <row r="35" ht="15" customHeight="1"/>
  </sheetData>
  <mergeCells count="5">
    <mergeCell ref="C7:D7"/>
    <mergeCell ref="E7:F7"/>
    <mergeCell ref="G7:H7"/>
    <mergeCell ref="B7:B8"/>
    <mergeCell ref="B33:E33"/>
  </mergeCells>
  <hyperlinks>
    <hyperlink ref="I7" location="INDICE!A1" display="ÍNDICE"/>
  </hyperlinks>
  <printOptions/>
  <pageMargins left="0.7" right="0.7" top="0.75" bottom="0.75" header="0.3" footer="0.3"/>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115" zoomScaleNormal="115" workbookViewId="0" topLeftCell="A1">
      <selection activeCell="O11" sqref="O11"/>
    </sheetView>
  </sheetViews>
  <sheetFormatPr defaultColWidth="11.421875" defaultRowHeight="15"/>
  <cols>
    <col min="1" max="1" width="8.140625" style="11" customWidth="1"/>
    <col min="2" max="2" width="31.421875" style="11" customWidth="1"/>
    <col min="3" max="14" width="10.57421875" style="11" customWidth="1"/>
    <col min="15" max="16384" width="11.421875" style="11" customWidth="1"/>
  </cols>
  <sheetData>
    <row r="1" ht="15">
      <c r="A1" s="11" t="s">
        <v>202</v>
      </c>
    </row>
    <row r="2" ht="15"/>
    <row r="3" ht="15"/>
    <row r="4" ht="60.75" customHeight="1"/>
    <row r="5" ht="68.25" customHeight="1" thickBot="1"/>
    <row r="6" spans="2:15" ht="24.75" customHeight="1" thickBot="1">
      <c r="B6" s="520" t="s">
        <v>136</v>
      </c>
      <c r="C6" s="522" t="s">
        <v>274</v>
      </c>
      <c r="D6" s="523"/>
      <c r="E6" s="522" t="s">
        <v>275</v>
      </c>
      <c r="F6" s="523"/>
      <c r="G6" s="522" t="s">
        <v>276</v>
      </c>
      <c r="H6" s="523"/>
      <c r="I6" s="522" t="s">
        <v>277</v>
      </c>
      <c r="J6" s="523"/>
      <c r="K6" s="522" t="s">
        <v>278</v>
      </c>
      <c r="L6" s="523"/>
      <c r="M6" s="524" t="s">
        <v>79</v>
      </c>
      <c r="N6" s="525"/>
      <c r="O6" s="376" t="s">
        <v>201</v>
      </c>
    </row>
    <row r="7" spans="2:14" ht="15.75" customHeight="1" thickBot="1">
      <c r="B7" s="526"/>
      <c r="C7" s="179" t="s">
        <v>20</v>
      </c>
      <c r="D7" s="179" t="s">
        <v>204</v>
      </c>
      <c r="E7" s="179" t="s">
        <v>20</v>
      </c>
      <c r="F7" s="179" t="s">
        <v>204</v>
      </c>
      <c r="G7" s="179" t="s">
        <v>20</v>
      </c>
      <c r="H7" s="179" t="s">
        <v>204</v>
      </c>
      <c r="I7" s="179" t="s">
        <v>20</v>
      </c>
      <c r="J7" s="179" t="s">
        <v>204</v>
      </c>
      <c r="K7" s="179" t="s">
        <v>20</v>
      </c>
      <c r="L7" s="179" t="s">
        <v>204</v>
      </c>
      <c r="M7" s="179" t="s">
        <v>20</v>
      </c>
      <c r="N7" s="179" t="s">
        <v>204</v>
      </c>
    </row>
    <row r="8" spans="2:15" ht="15.75" customHeight="1">
      <c r="B8" s="286" t="s">
        <v>210</v>
      </c>
      <c r="C8" s="287">
        <v>117155.01358162076</v>
      </c>
      <c r="D8" s="288">
        <v>0.12712157916871672</v>
      </c>
      <c r="E8" s="287">
        <v>609125.4765039018</v>
      </c>
      <c r="F8" s="288">
        <v>0.6609447612852372</v>
      </c>
      <c r="G8" s="287">
        <v>89929.08459372786</v>
      </c>
      <c r="H8" s="288">
        <v>0.0975794965768775</v>
      </c>
      <c r="I8" s="287">
        <v>1842.8942925936012</v>
      </c>
      <c r="J8" s="288">
        <v>0.0019996722765287284</v>
      </c>
      <c r="K8" s="287">
        <v>2305.541539112958</v>
      </c>
      <c r="L8" s="288">
        <v>0.002501677669022027</v>
      </c>
      <c r="M8" s="287">
        <v>101240.15046005909</v>
      </c>
      <c r="N8" s="289">
        <v>0.10985281302361784</v>
      </c>
      <c r="O8" s="104"/>
    </row>
    <row r="9" spans="2:15" ht="15.75" customHeight="1">
      <c r="B9" s="290" t="s">
        <v>52</v>
      </c>
      <c r="C9" s="291">
        <v>41547.386533998986</v>
      </c>
      <c r="D9" s="292">
        <v>0.11870607421322044</v>
      </c>
      <c r="E9" s="291">
        <v>239815.95980256522</v>
      </c>
      <c r="F9" s="292">
        <v>0.685184159502847</v>
      </c>
      <c r="G9" s="291">
        <v>23232.1474352443</v>
      </c>
      <c r="H9" s="292">
        <v>0.06637714782189327</v>
      </c>
      <c r="I9" s="291">
        <v>120</v>
      </c>
      <c r="J9" s="292">
        <v>0.0003428549926703507</v>
      </c>
      <c r="K9" s="291">
        <v>14.614850711239725</v>
      </c>
      <c r="L9" s="292">
        <v>4.175645444566972E-05</v>
      </c>
      <c r="M9" s="291">
        <v>45272.08637359618</v>
      </c>
      <c r="N9" s="293">
        <v>0.12934800701492338</v>
      </c>
      <c r="O9" s="104"/>
    </row>
    <row r="10" spans="2:15" ht="15.75" customHeight="1">
      <c r="B10" s="290" t="s">
        <v>53</v>
      </c>
      <c r="C10" s="291">
        <v>68.48674870597219</v>
      </c>
      <c r="D10" s="292">
        <v>0.05074177902396519</v>
      </c>
      <c r="E10" s="291">
        <v>1046.89775405487</v>
      </c>
      <c r="F10" s="292">
        <v>0.7756457344032944</v>
      </c>
      <c r="G10" s="291">
        <v>174.87572120738704</v>
      </c>
      <c r="H10" s="292">
        <v>0.12956528627541622</v>
      </c>
      <c r="I10" s="291">
        <v>30.644414787866744</v>
      </c>
      <c r="J10" s="292">
        <v>0.022704423160170698</v>
      </c>
      <c r="K10" s="294"/>
      <c r="L10" s="292">
        <v>0</v>
      </c>
      <c r="M10" s="291">
        <v>28.806585866637693</v>
      </c>
      <c r="N10" s="293">
        <v>0.021342777137153622</v>
      </c>
      <c r="O10" s="104"/>
    </row>
    <row r="11" spans="2:15" ht="15.75" customHeight="1">
      <c r="B11" s="290" t="s">
        <v>54</v>
      </c>
      <c r="C11" s="291">
        <v>90.71874143548605</v>
      </c>
      <c r="D11" s="292">
        <v>0.033600594556134886</v>
      </c>
      <c r="E11" s="291">
        <v>2124.7342922203275</v>
      </c>
      <c r="F11" s="292">
        <v>0.7869634693199702</v>
      </c>
      <c r="G11" s="291">
        <v>257.54815287422144</v>
      </c>
      <c r="H11" s="292">
        <v>0.09539121604285289</v>
      </c>
      <c r="I11" s="294"/>
      <c r="J11" s="292">
        <v>0</v>
      </c>
      <c r="K11" s="291">
        <v>3.9548207095895</v>
      </c>
      <c r="L11" s="292">
        <v>0.0014647946510547892</v>
      </c>
      <c r="M11" s="291">
        <v>222.95876015910858</v>
      </c>
      <c r="N11" s="293">
        <v>0.08257992542998718</v>
      </c>
      <c r="O11" s="104"/>
    </row>
    <row r="12" spans="2:15" ht="15.75" customHeight="1">
      <c r="B12" s="290" t="s">
        <v>55</v>
      </c>
      <c r="C12" s="291">
        <v>3156.082615707508</v>
      </c>
      <c r="D12" s="292">
        <v>0.3199690856659289</v>
      </c>
      <c r="E12" s="291">
        <v>6029.599938109833</v>
      </c>
      <c r="F12" s="292">
        <v>0.61129121573893</v>
      </c>
      <c r="G12" s="291">
        <v>664.5744836195167</v>
      </c>
      <c r="H12" s="292">
        <v>0.06737570455929741</v>
      </c>
      <c r="I12" s="294"/>
      <c r="J12" s="292">
        <v>0</v>
      </c>
      <c r="K12" s="291">
        <v>0.5</v>
      </c>
      <c r="L12" s="292">
        <v>5.069086025718635E-05</v>
      </c>
      <c r="M12" s="291">
        <v>12.95404308511667</v>
      </c>
      <c r="N12" s="293">
        <v>0.0013133031755864406</v>
      </c>
      <c r="O12" s="104"/>
    </row>
    <row r="13" spans="2:15" ht="15.75" customHeight="1">
      <c r="B13" s="290" t="s">
        <v>56</v>
      </c>
      <c r="C13" s="291">
        <v>551.7266632365096</v>
      </c>
      <c r="D13" s="292">
        <v>0.08730458730639956</v>
      </c>
      <c r="E13" s="291">
        <v>4617.338726707953</v>
      </c>
      <c r="F13" s="292">
        <v>0.7306423249954306</v>
      </c>
      <c r="G13" s="291">
        <v>874.8005606346325</v>
      </c>
      <c r="H13" s="292">
        <v>0.13842742613451353</v>
      </c>
      <c r="I13" s="294"/>
      <c r="J13" s="292">
        <v>0</v>
      </c>
      <c r="K13" s="294"/>
      <c r="L13" s="292">
        <v>0</v>
      </c>
      <c r="M13" s="291">
        <v>275.69502850438414</v>
      </c>
      <c r="N13" s="293">
        <v>0.04362566156365627</v>
      </c>
      <c r="O13" s="104"/>
    </row>
    <row r="14" spans="2:15" ht="15.75" customHeight="1">
      <c r="B14" s="290" t="s">
        <v>57</v>
      </c>
      <c r="C14" s="291">
        <v>104.61292483511055</v>
      </c>
      <c r="D14" s="292">
        <v>0.024795517413511773</v>
      </c>
      <c r="E14" s="291">
        <v>2907.0811224886925</v>
      </c>
      <c r="F14" s="292">
        <v>0.6890408685998914</v>
      </c>
      <c r="G14" s="291">
        <v>11.87204827616323</v>
      </c>
      <c r="H14" s="292">
        <v>0.0028139312635570165</v>
      </c>
      <c r="I14" s="294"/>
      <c r="J14" s="292">
        <v>0</v>
      </c>
      <c r="K14" s="294"/>
      <c r="L14" s="292">
        <v>0</v>
      </c>
      <c r="M14" s="291">
        <v>1195.4595891838496</v>
      </c>
      <c r="N14" s="293">
        <v>0.2833496827230397</v>
      </c>
      <c r="O14" s="104"/>
    </row>
    <row r="15" spans="2:15" ht="15.75" customHeight="1">
      <c r="B15" s="290" t="s">
        <v>58</v>
      </c>
      <c r="C15" s="291">
        <v>562.3360417849152</v>
      </c>
      <c r="D15" s="292">
        <v>0.026387319171976627</v>
      </c>
      <c r="E15" s="291">
        <v>14559.518102956565</v>
      </c>
      <c r="F15" s="292">
        <v>0.6831976302878199</v>
      </c>
      <c r="G15" s="291">
        <v>3482.297201131069</v>
      </c>
      <c r="H15" s="292">
        <v>0.16340494094289676</v>
      </c>
      <c r="I15" s="291">
        <v>95.35559686977535</v>
      </c>
      <c r="J15" s="292">
        <v>0.004474510581698579</v>
      </c>
      <c r="K15" s="291">
        <v>948.9976388519093</v>
      </c>
      <c r="L15" s="292">
        <v>0.044531208617454264</v>
      </c>
      <c r="M15" s="291">
        <v>1662.3393931175676</v>
      </c>
      <c r="N15" s="293">
        <v>0.07800439039815403</v>
      </c>
      <c r="O15" s="104"/>
    </row>
    <row r="16" spans="2:15" ht="15.75" customHeight="1">
      <c r="B16" s="290" t="s">
        <v>59</v>
      </c>
      <c r="C16" s="291">
        <v>1374.134394239278</v>
      </c>
      <c r="D16" s="292">
        <v>0.17130327193536046</v>
      </c>
      <c r="E16" s="291">
        <v>3985.9619166705015</v>
      </c>
      <c r="F16" s="292">
        <v>0.4969006823480325</v>
      </c>
      <c r="G16" s="291">
        <v>978.5060203482955</v>
      </c>
      <c r="H16" s="292">
        <v>0.12198317980892015</v>
      </c>
      <c r="I16" s="294"/>
      <c r="J16" s="292">
        <v>0</v>
      </c>
      <c r="K16" s="294"/>
      <c r="L16" s="292">
        <v>0</v>
      </c>
      <c r="M16" s="291">
        <v>1683.0447669817854</v>
      </c>
      <c r="N16" s="293">
        <v>0.20981286590768689</v>
      </c>
      <c r="O16" s="104"/>
    </row>
    <row r="17" spans="2:15" ht="15.75" customHeight="1">
      <c r="B17" s="290" t="s">
        <v>60</v>
      </c>
      <c r="C17" s="291">
        <v>117.31116551911038</v>
      </c>
      <c r="D17" s="292">
        <v>0.045352891525878666</v>
      </c>
      <c r="E17" s="291">
        <v>1782.9621234856022</v>
      </c>
      <c r="F17" s="292">
        <v>0.6892991594054193</v>
      </c>
      <c r="G17" s="291">
        <v>467.4722276548198</v>
      </c>
      <c r="H17" s="292">
        <v>0.18072633698909205</v>
      </c>
      <c r="I17" s="294"/>
      <c r="J17" s="292">
        <v>0</v>
      </c>
      <c r="K17" s="294"/>
      <c r="L17" s="292">
        <v>0</v>
      </c>
      <c r="M17" s="291">
        <v>218.88482976880593</v>
      </c>
      <c r="N17" s="293">
        <v>0.08462161207960994</v>
      </c>
      <c r="O17" s="104"/>
    </row>
    <row r="18" spans="2:15" ht="15.75" customHeight="1">
      <c r="B18" s="290" t="s">
        <v>61</v>
      </c>
      <c r="C18" s="291">
        <v>188.0263078201741</v>
      </c>
      <c r="D18" s="292">
        <v>0.037978991007565736</v>
      </c>
      <c r="E18" s="291">
        <v>4046.0876019084476</v>
      </c>
      <c r="F18" s="292">
        <v>0.8172597038690385</v>
      </c>
      <c r="G18" s="291">
        <v>409.05278079472066</v>
      </c>
      <c r="H18" s="292">
        <v>0.08262360764048145</v>
      </c>
      <c r="I18" s="291">
        <v>11.6839472952568</v>
      </c>
      <c r="J18" s="292">
        <v>0.0023600129918193227</v>
      </c>
      <c r="K18" s="294"/>
      <c r="L18" s="292">
        <v>0</v>
      </c>
      <c r="M18" s="291">
        <v>295.94723310739926</v>
      </c>
      <c r="N18" s="293">
        <v>0.05977768449109501</v>
      </c>
      <c r="O18" s="104"/>
    </row>
    <row r="19" spans="2:15" ht="15.75" customHeight="1">
      <c r="B19" s="290" t="s">
        <v>62</v>
      </c>
      <c r="C19" s="291">
        <v>163.3112304964209</v>
      </c>
      <c r="D19" s="292">
        <v>0.029714994763081058</v>
      </c>
      <c r="E19" s="291">
        <v>3570.121120244485</v>
      </c>
      <c r="F19" s="292">
        <v>0.6495948262048943</v>
      </c>
      <c r="G19" s="291">
        <v>1368.2502197170638</v>
      </c>
      <c r="H19" s="292">
        <v>0.24895745375189063</v>
      </c>
      <c r="I19" s="294"/>
      <c r="J19" s="292">
        <v>0</v>
      </c>
      <c r="K19" s="294"/>
      <c r="L19" s="292">
        <v>0</v>
      </c>
      <c r="M19" s="291">
        <v>394.2373110196622</v>
      </c>
      <c r="N19" s="293">
        <v>0.07173272528013411</v>
      </c>
      <c r="O19" s="104"/>
    </row>
    <row r="20" spans="2:15" ht="15.75" customHeight="1">
      <c r="B20" s="290" t="s">
        <v>63</v>
      </c>
      <c r="C20" s="291">
        <v>56145.94356705002</v>
      </c>
      <c r="D20" s="292">
        <v>0.16470852822091475</v>
      </c>
      <c r="E20" s="291">
        <v>211567.32654239645</v>
      </c>
      <c r="F20" s="292">
        <v>0.6206493427760679</v>
      </c>
      <c r="G20" s="291">
        <v>36662.3925534828</v>
      </c>
      <c r="H20" s="292">
        <v>0.10755200349122662</v>
      </c>
      <c r="I20" s="291">
        <v>1454.1990386438883</v>
      </c>
      <c r="J20" s="292">
        <v>0.004266006913024235</v>
      </c>
      <c r="K20" s="291">
        <v>474.4001414639447</v>
      </c>
      <c r="L20" s="292">
        <v>0.0013916900157712594</v>
      </c>
      <c r="M20" s="291">
        <v>34576.348126013545</v>
      </c>
      <c r="N20" s="293">
        <v>0.10143242858299512</v>
      </c>
      <c r="O20" s="104"/>
    </row>
    <row r="21" spans="2:15" ht="15.75" customHeight="1">
      <c r="B21" s="290" t="s">
        <v>64</v>
      </c>
      <c r="C21" s="291">
        <v>1230.8854259493432</v>
      </c>
      <c r="D21" s="292">
        <v>0.07285357765841834</v>
      </c>
      <c r="E21" s="291">
        <v>11733.44739306286</v>
      </c>
      <c r="F21" s="292">
        <v>0.6944786271981185</v>
      </c>
      <c r="G21" s="291">
        <v>2988.0360884761876</v>
      </c>
      <c r="H21" s="292">
        <v>0.1768557126672125</v>
      </c>
      <c r="I21" s="291">
        <v>6.37454770725255</v>
      </c>
      <c r="J21" s="292">
        <v>0.0003772963727062025</v>
      </c>
      <c r="K21" s="291">
        <v>14.706909938380319</v>
      </c>
      <c r="L21" s="292">
        <v>0.0008704717618090072</v>
      </c>
      <c r="M21" s="291">
        <v>921.8822391270741</v>
      </c>
      <c r="N21" s="293">
        <v>0.054564314341735434</v>
      </c>
      <c r="O21" s="104"/>
    </row>
    <row r="22" spans="2:15" ht="15.75" customHeight="1">
      <c r="B22" s="290" t="s">
        <v>65</v>
      </c>
      <c r="C22" s="291">
        <v>1868.6829281699675</v>
      </c>
      <c r="D22" s="292">
        <v>0.039523789683464566</v>
      </c>
      <c r="E22" s="291">
        <v>28324.85725339801</v>
      </c>
      <c r="F22" s="292">
        <v>0.5990880978368062</v>
      </c>
      <c r="G22" s="291">
        <v>12039.498941009795</v>
      </c>
      <c r="H22" s="292">
        <v>0.25464278442612526</v>
      </c>
      <c r="I22" s="291">
        <v>124.63674728956153</v>
      </c>
      <c r="J22" s="292">
        <v>0.002636143624177046</v>
      </c>
      <c r="K22" s="291">
        <v>143.38782039606224</v>
      </c>
      <c r="L22" s="292">
        <v>0.003032740317296294</v>
      </c>
      <c r="M22" s="291">
        <v>4778.889551461339</v>
      </c>
      <c r="N22" s="293">
        <v>0.1010764441121306</v>
      </c>
      <c r="O22" s="104"/>
    </row>
    <row r="23" spans="2:15" ht="15.75" customHeight="1">
      <c r="B23" s="290" t="s">
        <v>66</v>
      </c>
      <c r="C23" s="291">
        <v>435.9158572383273</v>
      </c>
      <c r="D23" s="292">
        <v>0.1157263792978607</v>
      </c>
      <c r="E23" s="291">
        <v>1808.0547601411963</v>
      </c>
      <c r="F23" s="292">
        <v>0.4800000447081821</v>
      </c>
      <c r="G23" s="291">
        <v>690.3206563724048</v>
      </c>
      <c r="H23" s="292">
        <v>0.18326543710205961</v>
      </c>
      <c r="I23" s="294"/>
      <c r="J23" s="292">
        <v>0</v>
      </c>
      <c r="K23" s="294"/>
      <c r="L23" s="292">
        <v>0</v>
      </c>
      <c r="M23" s="291">
        <v>832.4891256965975</v>
      </c>
      <c r="N23" s="293">
        <v>0.22100813889189766</v>
      </c>
      <c r="O23" s="104"/>
    </row>
    <row r="24" spans="2:15" ht="15.75" customHeight="1">
      <c r="B24" s="290" t="s">
        <v>67</v>
      </c>
      <c r="C24" s="291">
        <v>1192.2160371793118</v>
      </c>
      <c r="D24" s="292">
        <v>0.06300815583282915</v>
      </c>
      <c r="E24" s="291">
        <v>14957.015040024704</v>
      </c>
      <c r="F24" s="292">
        <v>0.7904724521786523</v>
      </c>
      <c r="G24" s="291">
        <v>1504.3432446066824</v>
      </c>
      <c r="H24" s="292">
        <v>0.07950395786194718</v>
      </c>
      <c r="I24" s="294"/>
      <c r="J24" s="292">
        <v>0</v>
      </c>
      <c r="K24" s="291">
        <v>72.74446855664154</v>
      </c>
      <c r="L24" s="292">
        <v>0.003844516990089643</v>
      </c>
      <c r="M24" s="291">
        <v>1195.2957438281107</v>
      </c>
      <c r="N24" s="293">
        <v>0.06317091713648182</v>
      </c>
      <c r="O24" s="104"/>
    </row>
    <row r="25" spans="2:15" ht="15.75" customHeight="1">
      <c r="B25" s="290" t="s">
        <v>68</v>
      </c>
      <c r="C25" s="291">
        <v>37.77060385716266</v>
      </c>
      <c r="D25" s="292">
        <v>0.0770210207862428</v>
      </c>
      <c r="E25" s="291">
        <v>336.2208596593975</v>
      </c>
      <c r="F25" s="292">
        <v>0.6856145037692865</v>
      </c>
      <c r="G25" s="291">
        <v>14.562937455097666</v>
      </c>
      <c r="H25" s="292">
        <v>0.02969643569055954</v>
      </c>
      <c r="I25" s="294"/>
      <c r="J25" s="292">
        <v>0</v>
      </c>
      <c r="K25" s="294"/>
      <c r="L25" s="292">
        <v>0</v>
      </c>
      <c r="M25" s="291">
        <v>101.83904579903344</v>
      </c>
      <c r="N25" s="293">
        <v>0.20766803975391118</v>
      </c>
      <c r="O25" s="104"/>
    </row>
    <row r="26" spans="2:15" ht="15.75" customHeight="1">
      <c r="B26" s="290" t="s">
        <v>69</v>
      </c>
      <c r="C26" s="291">
        <v>637.4031903834199</v>
      </c>
      <c r="D26" s="292">
        <v>0.07355957265669084</v>
      </c>
      <c r="E26" s="291">
        <v>5822.820542140694</v>
      </c>
      <c r="F26" s="292">
        <v>0.6719831296715327</v>
      </c>
      <c r="G26" s="291">
        <v>114</v>
      </c>
      <c r="H26" s="292">
        <v>0.01315618027863716</v>
      </c>
      <c r="I26" s="294"/>
      <c r="J26" s="292">
        <v>0</v>
      </c>
      <c r="K26" s="294"/>
      <c r="L26" s="292">
        <v>0</v>
      </c>
      <c r="M26" s="291">
        <v>2090.905323598031</v>
      </c>
      <c r="N26" s="293">
        <v>0.24130111739313917</v>
      </c>
      <c r="O26" s="104"/>
    </row>
    <row r="27" spans="2:15" ht="15.75" customHeight="1">
      <c r="B27" s="290" t="s">
        <v>70</v>
      </c>
      <c r="C27" s="291">
        <v>1736.6569447320878</v>
      </c>
      <c r="D27" s="292">
        <v>0.13685275296996047</v>
      </c>
      <c r="E27" s="291">
        <v>9641.66577565352</v>
      </c>
      <c r="F27" s="292">
        <v>0.7597865016559097</v>
      </c>
      <c r="G27" s="294"/>
      <c r="H27" s="292">
        <v>0</v>
      </c>
      <c r="I27" s="294"/>
      <c r="J27" s="292">
        <v>0</v>
      </c>
      <c r="K27" s="294"/>
      <c r="L27" s="292">
        <v>0</v>
      </c>
      <c r="M27" s="291">
        <v>1311.6444672915645</v>
      </c>
      <c r="N27" s="293">
        <v>0.10336074537412998</v>
      </c>
      <c r="O27" s="104"/>
    </row>
    <row r="28" spans="2:15" ht="15.75" customHeight="1">
      <c r="B28" s="290" t="s">
        <v>71</v>
      </c>
      <c r="C28" s="291">
        <v>326.66114463646204</v>
      </c>
      <c r="D28" s="292">
        <v>0.23059391086234185</v>
      </c>
      <c r="E28" s="291">
        <v>782.8956820536035</v>
      </c>
      <c r="F28" s="292">
        <v>0.5526551905121502</v>
      </c>
      <c r="G28" s="291">
        <v>70.66727518065639</v>
      </c>
      <c r="H28" s="292">
        <v>0.04988485352926777</v>
      </c>
      <c r="I28" s="294"/>
      <c r="J28" s="292">
        <v>0</v>
      </c>
      <c r="K28" s="291">
        <v>53.081060590861384</v>
      </c>
      <c r="L28" s="292">
        <v>0.03747053959536455</v>
      </c>
      <c r="M28" s="291">
        <v>183.30268904178803</v>
      </c>
      <c r="N28" s="293">
        <v>0.12939550550087559</v>
      </c>
      <c r="O28" s="104"/>
    </row>
    <row r="29" spans="2:15" ht="15.75" customHeight="1">
      <c r="B29" s="290" t="s">
        <v>72</v>
      </c>
      <c r="C29" s="291">
        <v>32.4252825910908</v>
      </c>
      <c r="D29" s="292">
        <v>0.007601702353434051</v>
      </c>
      <c r="E29" s="291">
        <v>3385.2841579728943</v>
      </c>
      <c r="F29" s="292">
        <v>0.7936375721140588</v>
      </c>
      <c r="G29" s="291">
        <v>787.8980219396356</v>
      </c>
      <c r="H29" s="292">
        <v>0.18471284655172768</v>
      </c>
      <c r="I29" s="294"/>
      <c r="J29" s="292">
        <v>0</v>
      </c>
      <c r="K29" s="294"/>
      <c r="L29" s="292">
        <v>0</v>
      </c>
      <c r="M29" s="291">
        <v>59.92163657281961</v>
      </c>
      <c r="N29" s="293">
        <v>0.014047878980779588</v>
      </c>
      <c r="O29" s="104"/>
    </row>
    <row r="30" spans="2:15" ht="15.75" customHeight="1">
      <c r="B30" s="290" t="s">
        <v>73</v>
      </c>
      <c r="C30" s="291">
        <v>1423.8567589522738</v>
      </c>
      <c r="D30" s="292">
        <v>0.07346557075433698</v>
      </c>
      <c r="E30" s="291">
        <v>14127.997232745925</v>
      </c>
      <c r="F30" s="292">
        <v>0.7289506994250696</v>
      </c>
      <c r="G30" s="291">
        <v>830.32059295168</v>
      </c>
      <c r="H30" s="292">
        <v>0.04284137142781182</v>
      </c>
      <c r="I30" s="294"/>
      <c r="J30" s="292">
        <v>0</v>
      </c>
      <c r="K30" s="291">
        <v>570.870128745148</v>
      </c>
      <c r="L30" s="292">
        <v>0.02945471837049438</v>
      </c>
      <c r="M30" s="291">
        <v>2428.2347666696883</v>
      </c>
      <c r="N30" s="293">
        <v>0.12528764002228712</v>
      </c>
      <c r="O30" s="104"/>
    </row>
    <row r="31" spans="2:15" ht="15.75" customHeight="1">
      <c r="B31" s="290" t="s">
        <v>74</v>
      </c>
      <c r="C31" s="291">
        <v>4162.462473101816</v>
      </c>
      <c r="D31" s="292">
        <v>0.13817299973012132</v>
      </c>
      <c r="E31" s="291">
        <v>22151.628763239914</v>
      </c>
      <c r="F31" s="292">
        <v>0.7353236251146447</v>
      </c>
      <c r="G31" s="291">
        <v>2305.6474307507096</v>
      </c>
      <c r="H31" s="292">
        <v>0.07653599855507458</v>
      </c>
      <c r="I31" s="294"/>
      <c r="J31" s="292">
        <v>0</v>
      </c>
      <c r="K31" s="291">
        <v>8.283699149181254</v>
      </c>
      <c r="L31" s="292">
        <v>0.00027497750855428086</v>
      </c>
      <c r="M31" s="291">
        <v>1496.983830568991</v>
      </c>
      <c r="N31" s="293">
        <v>0.04969239909160514</v>
      </c>
      <c r="O31" s="104"/>
    </row>
    <row r="32" spans="2:5" ht="15.75">
      <c r="B32" s="406" t="s">
        <v>135</v>
      </c>
      <c r="C32" s="406"/>
      <c r="D32" s="406"/>
      <c r="E32" s="406"/>
    </row>
    <row r="33" spans="2:5" ht="16.5">
      <c r="B33" s="75" t="s">
        <v>260</v>
      </c>
      <c r="C33" s="77"/>
      <c r="D33" s="77"/>
      <c r="E33" s="77"/>
    </row>
    <row r="34" ht="15.75">
      <c r="B34" s="75" t="s">
        <v>279</v>
      </c>
    </row>
    <row r="35" ht="15" customHeight="1"/>
  </sheetData>
  <mergeCells count="8">
    <mergeCell ref="K6:L6"/>
    <mergeCell ref="M6:N6"/>
    <mergeCell ref="B32:E32"/>
    <mergeCell ref="B6:B7"/>
    <mergeCell ref="C6:D6"/>
    <mergeCell ref="E6:F6"/>
    <mergeCell ref="G6:H6"/>
    <mergeCell ref="I6:J6"/>
  </mergeCells>
  <hyperlinks>
    <hyperlink ref="O6" location="INDICE!A1" display="ÍNDICE"/>
  </hyperlinks>
  <printOptions/>
  <pageMargins left="0.7" right="0.7" top="0.75" bottom="0.75" header="0.3" footer="0.3"/>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4"/>
  <sheetViews>
    <sheetView workbookViewId="0" topLeftCell="Y1">
      <selection activeCell="J19" sqref="J19"/>
    </sheetView>
  </sheetViews>
  <sheetFormatPr defaultColWidth="11.421875" defaultRowHeight="15"/>
  <cols>
    <col min="1" max="1" width="8.140625" style="11" customWidth="1"/>
    <col min="2" max="2" width="35.7109375" style="11" customWidth="1"/>
    <col min="3" max="8" width="11.8515625" style="11" customWidth="1"/>
    <col min="9" max="10" width="15.7109375" style="11" customWidth="1"/>
    <col min="11" max="11" width="12.00390625" style="11" customWidth="1"/>
    <col min="12" max="12" width="11.421875" style="11" customWidth="1"/>
    <col min="13" max="14" width="11.8515625" style="11" customWidth="1"/>
    <col min="15" max="44" width="11.421875" style="11" customWidth="1"/>
    <col min="45" max="45" width="13.7109375" style="11" bestFit="1" customWidth="1"/>
    <col min="46" max="16384" width="11.421875" style="11" customWidth="1"/>
  </cols>
  <sheetData>
    <row r="1" ht="15">
      <c r="A1" s="11" t="s">
        <v>202</v>
      </c>
    </row>
    <row r="2" ht="15"/>
    <row r="3" ht="15"/>
    <row r="4" spans="21:27" ht="46.5" customHeight="1">
      <c r="U4" s="349"/>
      <c r="V4" s="349"/>
      <c r="W4" s="349"/>
      <c r="X4" s="349"/>
      <c r="Y4" s="349"/>
      <c r="Z4" s="349"/>
      <c r="AA4" s="349"/>
    </row>
    <row r="5" ht="80.25" customHeight="1" thickBot="1">
      <c r="AU5" s="43" t="s">
        <v>201</v>
      </c>
    </row>
    <row r="6" spans="2:46" ht="17.25" customHeight="1" thickBot="1">
      <c r="B6" s="473" t="s">
        <v>136</v>
      </c>
      <c r="C6" s="440" t="s">
        <v>280</v>
      </c>
      <c r="D6" s="441"/>
      <c r="E6" s="441"/>
      <c r="F6" s="441"/>
      <c r="G6" s="441"/>
      <c r="H6" s="442"/>
      <c r="I6" s="440" t="s">
        <v>231</v>
      </c>
      <c r="J6" s="441"/>
      <c r="K6" s="441"/>
      <c r="L6" s="441"/>
      <c r="M6" s="441"/>
      <c r="N6" s="442"/>
      <c r="O6" s="440" t="s">
        <v>281</v>
      </c>
      <c r="P6" s="441"/>
      <c r="Q6" s="441"/>
      <c r="R6" s="441"/>
      <c r="S6" s="441"/>
      <c r="T6" s="442"/>
      <c r="U6" s="440" t="s">
        <v>282</v>
      </c>
      <c r="V6" s="441"/>
      <c r="W6" s="441"/>
      <c r="X6" s="441"/>
      <c r="Y6" s="441"/>
      <c r="Z6" s="442"/>
      <c r="AA6" s="440" t="s">
        <v>283</v>
      </c>
      <c r="AB6" s="441"/>
      <c r="AC6" s="441"/>
      <c r="AD6" s="441"/>
      <c r="AE6" s="441"/>
      <c r="AF6" s="442"/>
      <c r="AG6" s="440" t="s">
        <v>51</v>
      </c>
      <c r="AH6" s="441"/>
      <c r="AI6" s="441"/>
      <c r="AJ6" s="441"/>
      <c r="AK6" s="441"/>
      <c r="AL6" s="441"/>
      <c r="AM6" s="441"/>
      <c r="AN6" s="441"/>
      <c r="AO6" s="441"/>
      <c r="AP6" s="441"/>
      <c r="AQ6" s="441"/>
      <c r="AR6" s="441"/>
      <c r="AS6" s="441"/>
      <c r="AT6" s="442"/>
    </row>
    <row r="7" spans="2:46" ht="24.75" customHeight="1" thickBot="1">
      <c r="B7" s="474"/>
      <c r="C7" s="295" t="s">
        <v>158</v>
      </c>
      <c r="D7" s="189" t="s">
        <v>159</v>
      </c>
      <c r="E7" s="189" t="s">
        <v>160</v>
      </c>
      <c r="F7" s="189" t="s">
        <v>161</v>
      </c>
      <c r="G7" s="189" t="s">
        <v>162</v>
      </c>
      <c r="H7" s="296" t="s">
        <v>78</v>
      </c>
      <c r="I7" s="295" t="s">
        <v>158</v>
      </c>
      <c r="J7" s="189" t="s">
        <v>159</v>
      </c>
      <c r="K7" s="189" t="s">
        <v>160</v>
      </c>
      <c r="L7" s="189" t="s">
        <v>161</v>
      </c>
      <c r="M7" s="189" t="s">
        <v>162</v>
      </c>
      <c r="N7" s="296" t="s">
        <v>78</v>
      </c>
      <c r="O7" s="295" t="s">
        <v>158</v>
      </c>
      <c r="P7" s="189" t="s">
        <v>159</v>
      </c>
      <c r="Q7" s="189" t="s">
        <v>160</v>
      </c>
      <c r="R7" s="189" t="s">
        <v>161</v>
      </c>
      <c r="S7" s="189" t="s">
        <v>162</v>
      </c>
      <c r="T7" s="190" t="s">
        <v>78</v>
      </c>
      <c r="U7" s="295" t="s">
        <v>158</v>
      </c>
      <c r="V7" s="189" t="s">
        <v>159</v>
      </c>
      <c r="W7" s="189" t="s">
        <v>160</v>
      </c>
      <c r="X7" s="189" t="s">
        <v>161</v>
      </c>
      <c r="Y7" s="189" t="s">
        <v>162</v>
      </c>
      <c r="Z7" s="296" t="s">
        <v>78</v>
      </c>
      <c r="AA7" s="295" t="s">
        <v>158</v>
      </c>
      <c r="AB7" s="189" t="s">
        <v>159</v>
      </c>
      <c r="AC7" s="189" t="s">
        <v>160</v>
      </c>
      <c r="AD7" s="189" t="s">
        <v>161</v>
      </c>
      <c r="AE7" s="189" t="s">
        <v>162</v>
      </c>
      <c r="AF7" s="296" t="s">
        <v>78</v>
      </c>
      <c r="AG7" s="415" t="s">
        <v>158</v>
      </c>
      <c r="AH7" s="434"/>
      <c r="AI7" s="415" t="s">
        <v>159</v>
      </c>
      <c r="AJ7" s="434"/>
      <c r="AK7" s="415" t="s">
        <v>160</v>
      </c>
      <c r="AL7" s="434"/>
      <c r="AM7" s="415" t="s">
        <v>161</v>
      </c>
      <c r="AN7" s="434"/>
      <c r="AO7" s="415" t="s">
        <v>162</v>
      </c>
      <c r="AP7" s="434"/>
      <c r="AQ7" s="415" t="s">
        <v>78</v>
      </c>
      <c r="AR7" s="434"/>
      <c r="AS7" s="415" t="s">
        <v>0</v>
      </c>
      <c r="AT7" s="527"/>
    </row>
    <row r="8" spans="2:46" ht="15.75" customHeight="1" thickBot="1">
      <c r="B8" s="475"/>
      <c r="C8" s="297" t="s">
        <v>20</v>
      </c>
      <c r="D8" s="163" t="s">
        <v>20</v>
      </c>
      <c r="E8" s="163" t="s">
        <v>20</v>
      </c>
      <c r="F8" s="163" t="s">
        <v>20</v>
      </c>
      <c r="G8" s="163" t="s">
        <v>20</v>
      </c>
      <c r="H8" s="173" t="s">
        <v>20</v>
      </c>
      <c r="I8" s="297" t="s">
        <v>20</v>
      </c>
      <c r="J8" s="163" t="s">
        <v>20</v>
      </c>
      <c r="K8" s="163" t="s">
        <v>20</v>
      </c>
      <c r="L8" s="163" t="s">
        <v>20</v>
      </c>
      <c r="M8" s="163" t="s">
        <v>20</v>
      </c>
      <c r="N8" s="173" t="s">
        <v>20</v>
      </c>
      <c r="O8" s="297" t="s">
        <v>20</v>
      </c>
      <c r="P8" s="163" t="s">
        <v>20</v>
      </c>
      <c r="Q8" s="163" t="s">
        <v>20</v>
      </c>
      <c r="R8" s="163" t="s">
        <v>20</v>
      </c>
      <c r="S8" s="163" t="s">
        <v>20</v>
      </c>
      <c r="T8" s="196" t="s">
        <v>20</v>
      </c>
      <c r="U8" s="297" t="s">
        <v>20</v>
      </c>
      <c r="V8" s="163" t="s">
        <v>20</v>
      </c>
      <c r="W8" s="163" t="s">
        <v>20</v>
      </c>
      <c r="X8" s="163" t="s">
        <v>20</v>
      </c>
      <c r="Y8" s="163" t="s">
        <v>20</v>
      </c>
      <c r="Z8" s="173" t="s">
        <v>20</v>
      </c>
      <c r="AA8" s="297" t="s">
        <v>20</v>
      </c>
      <c r="AB8" s="163" t="s">
        <v>20</v>
      </c>
      <c r="AC8" s="163" t="s">
        <v>20</v>
      </c>
      <c r="AD8" s="163" t="s">
        <v>20</v>
      </c>
      <c r="AE8" s="163" t="s">
        <v>20</v>
      </c>
      <c r="AF8" s="173" t="s">
        <v>20</v>
      </c>
      <c r="AG8" s="355" t="s">
        <v>20</v>
      </c>
      <c r="AH8" s="355" t="s">
        <v>204</v>
      </c>
      <c r="AI8" s="355" t="s">
        <v>20</v>
      </c>
      <c r="AJ8" s="355" t="s">
        <v>204</v>
      </c>
      <c r="AK8" s="355" t="s">
        <v>20</v>
      </c>
      <c r="AL8" s="355" t="s">
        <v>204</v>
      </c>
      <c r="AM8" s="355" t="s">
        <v>20</v>
      </c>
      <c r="AN8" s="355" t="s">
        <v>204</v>
      </c>
      <c r="AO8" s="355" t="s">
        <v>20</v>
      </c>
      <c r="AP8" s="355" t="s">
        <v>204</v>
      </c>
      <c r="AQ8" s="355" t="s">
        <v>20</v>
      </c>
      <c r="AR8" s="355" t="s">
        <v>204</v>
      </c>
      <c r="AS8" s="355" t="s">
        <v>20</v>
      </c>
      <c r="AT8" s="355" t="s">
        <v>204</v>
      </c>
    </row>
    <row r="9" spans="2:46" ht="15.75" customHeight="1">
      <c r="B9" s="298" t="s">
        <v>210</v>
      </c>
      <c r="C9" s="378">
        <f>SUM(C10:C32)</f>
        <v>139873.72031983372</v>
      </c>
      <c r="D9" s="378">
        <f aca="true" t="shared" si="0" ref="D9:H9">SUM(D10:D32)</f>
        <v>185801.03555144646</v>
      </c>
      <c r="E9" s="378">
        <f t="shared" si="0"/>
        <v>152886.0055688196</v>
      </c>
      <c r="F9" s="378">
        <f t="shared" si="0"/>
        <v>17650.58854370196</v>
      </c>
      <c r="G9" s="378">
        <f t="shared" si="0"/>
        <v>63.46752866606198</v>
      </c>
      <c r="H9" s="378">
        <f t="shared" si="0"/>
        <v>21222.25920762459</v>
      </c>
      <c r="I9" s="379">
        <v>315517.0926783683</v>
      </c>
      <c r="J9" s="379">
        <v>44554.18146861367</v>
      </c>
      <c r="K9" s="379">
        <v>8495.570782163453</v>
      </c>
      <c r="L9" s="379">
        <v>13089.372652299453</v>
      </c>
      <c r="M9" s="379">
        <v>17.41090986886526</v>
      </c>
      <c r="N9" s="379">
        <v>9136.683574402114</v>
      </c>
      <c r="O9" s="105">
        <v>71461.71270948023</v>
      </c>
      <c r="P9" s="105">
        <v>129439.57521561463</v>
      </c>
      <c r="Q9" s="105">
        <v>4939.411609561588</v>
      </c>
      <c r="R9" s="105">
        <v>2280.9754379336227</v>
      </c>
      <c r="S9" s="105"/>
      <c r="T9" s="105">
        <v>4445.38307291486</v>
      </c>
      <c r="U9" s="105">
        <f>SUM(U10:U32)</f>
        <v>133.83586174726116</v>
      </c>
      <c r="V9" s="105">
        <f aca="true" t="shared" si="1" ref="V9:Z9">SUM(V10:V32)</f>
        <v>188.53804462567132</v>
      </c>
      <c r="W9" s="105">
        <f t="shared" si="1"/>
        <v>157.84280920020024</v>
      </c>
      <c r="X9" s="105">
        <f t="shared" si="1"/>
        <v>6933.406292949395</v>
      </c>
      <c r="Y9" s="105">
        <f t="shared" si="1"/>
        <v>0.75</v>
      </c>
      <c r="Z9" s="105">
        <f t="shared" si="1"/>
        <v>13.042568407131832</v>
      </c>
      <c r="AA9" s="105">
        <v>84.85628638454209</v>
      </c>
      <c r="AB9" s="105">
        <v>248.87690328699802</v>
      </c>
      <c r="AC9" s="105">
        <v>217.59734184103021</v>
      </c>
      <c r="AD9" s="105">
        <v>1424.1515981694304</v>
      </c>
      <c r="AE9" s="105"/>
      <c r="AF9" s="357"/>
      <c r="AG9" s="359">
        <v>527071.2178558141</v>
      </c>
      <c r="AH9" s="106">
        <v>0.4663202535226335</v>
      </c>
      <c r="AI9" s="105">
        <v>360232.2071835874</v>
      </c>
      <c r="AJ9" s="106">
        <v>0.31871134011878827</v>
      </c>
      <c r="AK9" s="105">
        <v>166696.42811158585</v>
      </c>
      <c r="AL9" s="106">
        <v>0.14748276510818142</v>
      </c>
      <c r="AM9" s="105">
        <v>41378.49452505386</v>
      </c>
      <c r="AN9" s="106">
        <v>0.036609151483939575</v>
      </c>
      <c r="AO9" s="105">
        <v>81.62843853492724</v>
      </c>
      <c r="AP9" s="106">
        <v>7.22198307604743E-05</v>
      </c>
      <c r="AQ9" s="105">
        <v>34817.36842334869</v>
      </c>
      <c r="AR9" s="106">
        <v>0.030804269935696692</v>
      </c>
      <c r="AS9" s="105">
        <v>1130277.344537925</v>
      </c>
      <c r="AT9" s="360">
        <v>0.9999999999999999</v>
      </c>
    </row>
    <row r="10" spans="2:46" ht="15.75" customHeight="1">
      <c r="B10" s="299" t="s">
        <v>82</v>
      </c>
      <c r="C10" s="300">
        <v>1371.2979322573901</v>
      </c>
      <c r="D10" s="300">
        <v>963.9855052518435</v>
      </c>
      <c r="E10" s="300">
        <v>3.7649131249886154</v>
      </c>
      <c r="F10" s="300">
        <v>11.647802801433176</v>
      </c>
      <c r="G10" s="300"/>
      <c r="H10" s="300">
        <v>195.32732762040158</v>
      </c>
      <c r="I10" s="301">
        <v>1210.1642634726281</v>
      </c>
      <c r="J10" s="301">
        <v>1358.8675613832047</v>
      </c>
      <c r="K10" s="302"/>
      <c r="L10" s="301">
        <v>67.32175618365237</v>
      </c>
      <c r="M10" s="301">
        <v>2.78098874512247</v>
      </c>
      <c r="N10" s="301">
        <v>218.8477512699606</v>
      </c>
      <c r="O10" s="36">
        <v>9234.906366396768</v>
      </c>
      <c r="P10" s="36">
        <v>20098.812533401808</v>
      </c>
      <c r="Q10" s="36"/>
      <c r="R10" s="36"/>
      <c r="S10" s="36"/>
      <c r="T10" s="36">
        <v>984.7173029902974</v>
      </c>
      <c r="U10" s="36"/>
      <c r="V10" s="36"/>
      <c r="W10" s="36">
        <v>4.5</v>
      </c>
      <c r="X10" s="36"/>
      <c r="Y10" s="36"/>
      <c r="Z10" s="36"/>
      <c r="AA10" s="36"/>
      <c r="AB10" s="36">
        <v>8.25</v>
      </c>
      <c r="AC10" s="36"/>
      <c r="AD10" s="36">
        <v>8.25</v>
      </c>
      <c r="AE10" s="36"/>
      <c r="AF10" s="358"/>
      <c r="AG10" s="380">
        <v>11816.368562126787</v>
      </c>
      <c r="AH10" s="381">
        <v>0.3305884352297988</v>
      </c>
      <c r="AI10" s="36">
        <v>22429.915600036857</v>
      </c>
      <c r="AJ10" s="381">
        <v>0.6275253400879048</v>
      </c>
      <c r="AK10" s="36">
        <v>8.264913124988615</v>
      </c>
      <c r="AL10" s="381">
        <v>0.00023122879782690517</v>
      </c>
      <c r="AM10" s="36">
        <v>87.21955898508554</v>
      </c>
      <c r="AN10" s="381">
        <v>0.002440155566806633</v>
      </c>
      <c r="AO10" s="36">
        <v>2.78098874512247</v>
      </c>
      <c r="AP10" s="381">
        <v>7.7804167397792E-05</v>
      </c>
      <c r="AQ10" s="36">
        <v>1398.8923818806595</v>
      </c>
      <c r="AR10" s="381">
        <v>0.03913703615026521</v>
      </c>
      <c r="AS10" s="36">
        <v>35743.442004899494</v>
      </c>
      <c r="AT10" s="382">
        <v>1.0000000000000002</v>
      </c>
    </row>
    <row r="11" spans="2:46" ht="15.75" customHeight="1">
      <c r="B11" s="299" t="s">
        <v>83</v>
      </c>
      <c r="C11" s="300">
        <v>214.70348570495295</v>
      </c>
      <c r="D11" s="300">
        <v>2607.5697659555367</v>
      </c>
      <c r="E11" s="300">
        <v>1583.0795824332697</v>
      </c>
      <c r="F11" s="300">
        <v>9.296198417123943</v>
      </c>
      <c r="G11" s="300"/>
      <c r="H11" s="300">
        <v>385.8632464242994</v>
      </c>
      <c r="I11" s="301">
        <v>197.29891793594427</v>
      </c>
      <c r="J11" s="301">
        <v>914.4425696376185</v>
      </c>
      <c r="K11" s="301">
        <v>253.8990447673563</v>
      </c>
      <c r="L11" s="301">
        <v>9.296198417123943</v>
      </c>
      <c r="M11" s="302"/>
      <c r="N11" s="301">
        <v>40.787331894701516</v>
      </c>
      <c r="O11" s="36">
        <v>389.572756930217</v>
      </c>
      <c r="P11" s="36">
        <v>4363.535610976631</v>
      </c>
      <c r="Q11" s="36">
        <v>1295.8754805264784</v>
      </c>
      <c r="R11" s="36"/>
      <c r="S11" s="36"/>
      <c r="T11" s="36">
        <v>20.58964890712557</v>
      </c>
      <c r="U11" s="36"/>
      <c r="V11" s="36"/>
      <c r="W11" s="36"/>
      <c r="X11" s="36"/>
      <c r="Y11" s="36"/>
      <c r="Z11" s="36"/>
      <c r="AA11" s="36"/>
      <c r="AB11" s="36"/>
      <c r="AC11" s="36"/>
      <c r="AD11" s="36"/>
      <c r="AE11" s="36"/>
      <c r="AF11" s="358"/>
      <c r="AG11" s="380">
        <v>801.5751605711142</v>
      </c>
      <c r="AH11" s="381">
        <v>0.06524398237316614</v>
      </c>
      <c r="AI11" s="36">
        <v>7885.547946569786</v>
      </c>
      <c r="AJ11" s="381">
        <v>0.6418419339019819</v>
      </c>
      <c r="AK11" s="36">
        <v>3132.8541077271047</v>
      </c>
      <c r="AL11" s="381">
        <v>0.2549977696871439</v>
      </c>
      <c r="AM11" s="36">
        <v>18.592396834247886</v>
      </c>
      <c r="AN11" s="381">
        <v>0.0015133228560429675</v>
      </c>
      <c r="AO11" s="36">
        <v>0</v>
      </c>
      <c r="AP11" s="381">
        <v>0</v>
      </c>
      <c r="AQ11" s="36">
        <v>447.2402272261265</v>
      </c>
      <c r="AR11" s="381">
        <v>0.036402991181665297</v>
      </c>
      <c r="AS11" s="36">
        <v>12285.809838928379</v>
      </c>
      <c r="AT11" s="382">
        <v>1.0000000000000002</v>
      </c>
    </row>
    <row r="12" spans="2:46" ht="15.75" customHeight="1">
      <c r="B12" s="299" t="s">
        <v>84</v>
      </c>
      <c r="C12" s="300">
        <v>9442.020510082402</v>
      </c>
      <c r="D12" s="300">
        <v>5074.839478937791</v>
      </c>
      <c r="E12" s="300">
        <v>237.9743380107746</v>
      </c>
      <c r="F12" s="300">
        <v>1.5728963906463989</v>
      </c>
      <c r="G12" s="300"/>
      <c r="H12" s="300">
        <v>4.10115098299274</v>
      </c>
      <c r="I12" s="301">
        <v>321.81625550482306</v>
      </c>
      <c r="J12" s="301">
        <v>1355.499557474455</v>
      </c>
      <c r="K12" s="302"/>
      <c r="L12" s="301">
        <v>1.53089414202414</v>
      </c>
      <c r="M12" s="302"/>
      <c r="N12" s="301">
        <v>72.92537799596646</v>
      </c>
      <c r="O12" s="36">
        <v>6447.938313189172</v>
      </c>
      <c r="P12" s="36">
        <v>15956.039476699105</v>
      </c>
      <c r="Q12" s="36">
        <v>46.04688381343054</v>
      </c>
      <c r="R12" s="36"/>
      <c r="S12" s="36"/>
      <c r="T12" s="36">
        <v>83.88207512258562</v>
      </c>
      <c r="U12" s="36"/>
      <c r="V12" s="36"/>
      <c r="W12" s="36"/>
      <c r="X12" s="36">
        <v>10.41</v>
      </c>
      <c r="Y12" s="36"/>
      <c r="Z12" s="36">
        <v>0.39</v>
      </c>
      <c r="AA12" s="36"/>
      <c r="AB12" s="36"/>
      <c r="AC12" s="36"/>
      <c r="AD12" s="36"/>
      <c r="AE12" s="36"/>
      <c r="AF12" s="358"/>
      <c r="AG12" s="380">
        <v>16211.775078776398</v>
      </c>
      <c r="AH12" s="381">
        <v>0.4150800212083965</v>
      </c>
      <c r="AI12" s="36">
        <v>22386.378513111347</v>
      </c>
      <c r="AJ12" s="381">
        <v>0.5731721802732279</v>
      </c>
      <c r="AK12" s="36">
        <v>284.02122182420516</v>
      </c>
      <c r="AL12" s="381">
        <v>0.007271969553338003</v>
      </c>
      <c r="AM12" s="36">
        <v>13.513790532670539</v>
      </c>
      <c r="AN12" s="381">
        <v>0.0003460018680033454</v>
      </c>
      <c r="AO12" s="36">
        <v>0</v>
      </c>
      <c r="AP12" s="381">
        <v>0</v>
      </c>
      <c r="AQ12" s="36">
        <v>161.2986041015448</v>
      </c>
      <c r="AR12" s="381">
        <v>0.004129827097034166</v>
      </c>
      <c r="AS12" s="36">
        <v>39056.98720834617</v>
      </c>
      <c r="AT12" s="382">
        <v>0.9999999999999999</v>
      </c>
    </row>
    <row r="13" spans="2:46" ht="15.75" customHeight="1">
      <c r="B13" s="299" t="s">
        <v>85</v>
      </c>
      <c r="C13" s="300">
        <v>3163.3686978634114</v>
      </c>
      <c r="D13" s="300">
        <v>672.2841794135248</v>
      </c>
      <c r="E13" s="300">
        <v>10.24099004447092</v>
      </c>
      <c r="F13" s="300">
        <v>422.2415073190648</v>
      </c>
      <c r="G13" s="300"/>
      <c r="H13" s="300">
        <v>43.8487801678119</v>
      </c>
      <c r="I13" s="301">
        <v>3353.6113459268545</v>
      </c>
      <c r="J13" s="301">
        <v>2716.503564123908</v>
      </c>
      <c r="K13" s="302"/>
      <c r="L13" s="301">
        <v>22.723801237829626</v>
      </c>
      <c r="M13" s="302"/>
      <c r="N13" s="302"/>
      <c r="O13" s="36">
        <v>457.770976091718</v>
      </c>
      <c r="P13" s="36">
        <v>3826.9317280039736</v>
      </c>
      <c r="Q13" s="36"/>
      <c r="R13" s="36"/>
      <c r="S13" s="36"/>
      <c r="T13" s="36"/>
      <c r="U13" s="36"/>
      <c r="V13" s="36"/>
      <c r="W13" s="36">
        <v>42.427002572204</v>
      </c>
      <c r="X13" s="36">
        <v>76.13068546011014</v>
      </c>
      <c r="Y13" s="36"/>
      <c r="Z13" s="36"/>
      <c r="AA13" s="36"/>
      <c r="AB13" s="36"/>
      <c r="AC13" s="36"/>
      <c r="AD13" s="36"/>
      <c r="AE13" s="36"/>
      <c r="AF13" s="358"/>
      <c r="AG13" s="380">
        <v>6974.751019881984</v>
      </c>
      <c r="AH13" s="381">
        <v>0.4710097112675258</v>
      </c>
      <c r="AI13" s="36">
        <v>7215.719471541406</v>
      </c>
      <c r="AJ13" s="381">
        <v>0.48728247577440964</v>
      </c>
      <c r="AK13" s="36">
        <v>52.66799261667492</v>
      </c>
      <c r="AL13" s="381">
        <v>0.0035567055977634003</v>
      </c>
      <c r="AM13" s="36">
        <v>521.0959940170046</v>
      </c>
      <c r="AN13" s="381">
        <v>0.03518996921681753</v>
      </c>
      <c r="AO13" s="36">
        <v>0</v>
      </c>
      <c r="AP13" s="381">
        <v>0</v>
      </c>
      <c r="AQ13" s="36">
        <v>43.8487801678119</v>
      </c>
      <c r="AR13" s="381">
        <v>0.002961138143483688</v>
      </c>
      <c r="AS13" s="36">
        <v>14808.08325822488</v>
      </c>
      <c r="AT13" s="382">
        <v>1</v>
      </c>
    </row>
    <row r="14" spans="2:46" ht="15.75" customHeight="1">
      <c r="B14" s="299" t="s">
        <v>86</v>
      </c>
      <c r="C14" s="300">
        <v>105.89970184123553</v>
      </c>
      <c r="D14" s="300">
        <v>526.4875796413883</v>
      </c>
      <c r="E14" s="300">
        <v>400</v>
      </c>
      <c r="F14" s="300">
        <v>1463.7215236512468</v>
      </c>
      <c r="G14" s="300"/>
      <c r="H14" s="300"/>
      <c r="I14" s="301">
        <v>1141.6915465047223</v>
      </c>
      <c r="J14" s="301">
        <v>9945.013775620442</v>
      </c>
      <c r="K14" s="301">
        <v>112.65268205177318</v>
      </c>
      <c r="L14" s="301">
        <v>289.5016745236385</v>
      </c>
      <c r="M14" s="302"/>
      <c r="N14" s="301">
        <v>115</v>
      </c>
      <c r="O14" s="36">
        <v>5278.735215469101</v>
      </c>
      <c r="P14" s="36">
        <v>17754.340828787972</v>
      </c>
      <c r="Q14" s="36">
        <v>431.4258624030542</v>
      </c>
      <c r="R14" s="36"/>
      <c r="S14" s="36"/>
      <c r="T14" s="36"/>
      <c r="U14" s="36"/>
      <c r="V14" s="36">
        <v>118.21800471016603</v>
      </c>
      <c r="W14" s="36">
        <v>41.104892457851136</v>
      </c>
      <c r="X14" s="36">
        <v>940.5639889045765</v>
      </c>
      <c r="Y14" s="36"/>
      <c r="Z14" s="36"/>
      <c r="AA14" s="36"/>
      <c r="AB14" s="36">
        <v>92.95475468660399</v>
      </c>
      <c r="AC14" s="36">
        <v>162.83433512669703</v>
      </c>
      <c r="AD14" s="36">
        <v>515.5352248528199</v>
      </c>
      <c r="AE14" s="36"/>
      <c r="AF14" s="358"/>
      <c r="AG14" s="380">
        <v>6526.326463815059</v>
      </c>
      <c r="AH14" s="381">
        <v>0.1654929292579005</v>
      </c>
      <c r="AI14" s="36">
        <v>28437.01494344657</v>
      </c>
      <c r="AJ14" s="381">
        <v>0.7210986040055725</v>
      </c>
      <c r="AK14" s="36">
        <v>1148.0177720393756</v>
      </c>
      <c r="AL14" s="381">
        <v>0.02911114315048595</v>
      </c>
      <c r="AM14" s="36">
        <v>3209.3224119322813</v>
      </c>
      <c r="AN14" s="381">
        <v>0.08138118278766424</v>
      </c>
      <c r="AO14" s="36">
        <v>0</v>
      </c>
      <c r="AP14" s="381">
        <v>0</v>
      </c>
      <c r="AQ14" s="36">
        <v>115</v>
      </c>
      <c r="AR14" s="381">
        <v>0.0029161407983769954</v>
      </c>
      <c r="AS14" s="36">
        <v>39435.68159123328</v>
      </c>
      <c r="AT14" s="382">
        <v>1</v>
      </c>
    </row>
    <row r="15" spans="2:46" ht="15.75" customHeight="1">
      <c r="B15" s="299" t="s">
        <v>87</v>
      </c>
      <c r="C15" s="300">
        <v>339.6027827964702</v>
      </c>
      <c r="D15" s="300">
        <v>990.9121760601162</v>
      </c>
      <c r="E15" s="300"/>
      <c r="F15" s="300">
        <v>436.24190764641133</v>
      </c>
      <c r="G15" s="300"/>
      <c r="H15" s="300"/>
      <c r="I15" s="301">
        <v>7221.85146370431</v>
      </c>
      <c r="J15" s="301">
        <v>2491.94445986304</v>
      </c>
      <c r="K15" s="301">
        <v>13.476217839746981</v>
      </c>
      <c r="L15" s="301">
        <v>322.0398978068279</v>
      </c>
      <c r="M15" s="302"/>
      <c r="N15" s="301">
        <v>17.974354205654603</v>
      </c>
      <c r="O15" s="36">
        <v>11422.796079637741</v>
      </c>
      <c r="P15" s="36">
        <v>16859.919823889973</v>
      </c>
      <c r="Q15" s="36">
        <v>9.31142749918968</v>
      </c>
      <c r="R15" s="36">
        <v>21.193550213652284</v>
      </c>
      <c r="S15" s="36"/>
      <c r="T15" s="36">
        <v>2.228432352784065</v>
      </c>
      <c r="U15" s="36"/>
      <c r="V15" s="36"/>
      <c r="W15" s="36"/>
      <c r="X15" s="36">
        <v>10.309697161312918</v>
      </c>
      <c r="Y15" s="36"/>
      <c r="Z15" s="36"/>
      <c r="AA15" s="36"/>
      <c r="AB15" s="36"/>
      <c r="AC15" s="36"/>
      <c r="AD15" s="36">
        <v>6.36376429809908</v>
      </c>
      <c r="AE15" s="36"/>
      <c r="AF15" s="358"/>
      <c r="AG15" s="380">
        <v>18984.25032613852</v>
      </c>
      <c r="AH15" s="381">
        <v>0.4726428285340374</v>
      </c>
      <c r="AI15" s="36">
        <v>20342.77645981313</v>
      </c>
      <c r="AJ15" s="381">
        <v>0.5064654774891717</v>
      </c>
      <c r="AK15" s="36">
        <v>22.787645338936663</v>
      </c>
      <c r="AL15" s="381">
        <v>0.0005673343410245817</v>
      </c>
      <c r="AM15" s="36">
        <v>796.1488171263036</v>
      </c>
      <c r="AN15" s="381">
        <v>0.019821379427477453</v>
      </c>
      <c r="AO15" s="36">
        <v>0</v>
      </c>
      <c r="AP15" s="381">
        <v>0</v>
      </c>
      <c r="AQ15" s="36">
        <v>20.202786558438667</v>
      </c>
      <c r="AR15" s="381">
        <v>0.0005029802082889059</v>
      </c>
      <c r="AS15" s="36">
        <v>40166.16603497533</v>
      </c>
      <c r="AT15" s="382">
        <v>1</v>
      </c>
    </row>
    <row r="16" spans="2:46" ht="15.75" customHeight="1">
      <c r="B16" s="299" t="s">
        <v>88</v>
      </c>
      <c r="C16" s="300">
        <v>4069.1435292420183</v>
      </c>
      <c r="D16" s="300">
        <v>42331.35988814477</v>
      </c>
      <c r="E16" s="300">
        <v>619.02932438432</v>
      </c>
      <c r="F16" s="300">
        <v>929.9607331690277</v>
      </c>
      <c r="G16" s="300"/>
      <c r="H16" s="300">
        <v>805.8711877705088</v>
      </c>
      <c r="I16" s="301">
        <v>6200.607971417066</v>
      </c>
      <c r="J16" s="301">
        <v>350.8483896189645</v>
      </c>
      <c r="K16" s="302"/>
      <c r="L16" s="301">
        <v>77.96878634358704</v>
      </c>
      <c r="M16" s="302"/>
      <c r="N16" s="301">
        <v>41.41264345239498</v>
      </c>
      <c r="O16" s="36">
        <v>850.612014610151</v>
      </c>
      <c r="P16" s="36">
        <v>5159.116780892479</v>
      </c>
      <c r="Q16" s="36"/>
      <c r="R16" s="36"/>
      <c r="S16" s="36"/>
      <c r="T16" s="36"/>
      <c r="U16" s="36"/>
      <c r="V16" s="36"/>
      <c r="W16" s="36"/>
      <c r="X16" s="36"/>
      <c r="Y16" s="36"/>
      <c r="Z16" s="36"/>
      <c r="AA16" s="36"/>
      <c r="AB16" s="36"/>
      <c r="AC16" s="36"/>
      <c r="AD16" s="36"/>
      <c r="AE16" s="36"/>
      <c r="AF16" s="358"/>
      <c r="AG16" s="380">
        <v>11120.363515269237</v>
      </c>
      <c r="AH16" s="381">
        <v>0.1810074868107749</v>
      </c>
      <c r="AI16" s="36">
        <v>47841.32505865621</v>
      </c>
      <c r="AJ16" s="381">
        <v>0.7787189692741846</v>
      </c>
      <c r="AK16" s="36">
        <v>619.02932438432</v>
      </c>
      <c r="AL16" s="381">
        <v>0.010076014342078355</v>
      </c>
      <c r="AM16" s="36">
        <v>1007.9295195126147</v>
      </c>
      <c r="AN16" s="381">
        <v>0.01640618932635253</v>
      </c>
      <c r="AO16" s="36">
        <v>0</v>
      </c>
      <c r="AP16" s="381">
        <v>0</v>
      </c>
      <c r="AQ16" s="36">
        <v>847.2838312229037</v>
      </c>
      <c r="AR16" s="381">
        <v>0.013791340246609681</v>
      </c>
      <c r="AS16" s="36">
        <v>61435.93124904529</v>
      </c>
      <c r="AT16" s="382">
        <v>1</v>
      </c>
    </row>
    <row r="17" spans="2:46" ht="15.75" customHeight="1">
      <c r="B17" s="299" t="s">
        <v>89</v>
      </c>
      <c r="C17" s="300">
        <v>311.44646241305173</v>
      </c>
      <c r="D17" s="300">
        <v>337.0549066329454</v>
      </c>
      <c r="E17" s="300"/>
      <c r="F17" s="300"/>
      <c r="G17" s="300"/>
      <c r="H17" s="300">
        <v>253.4415192011544</v>
      </c>
      <c r="I17" s="301">
        <v>46.225942817662414</v>
      </c>
      <c r="J17" s="302"/>
      <c r="K17" s="302"/>
      <c r="L17" s="302"/>
      <c r="M17" s="302"/>
      <c r="N17" s="302"/>
      <c r="O17" s="36"/>
      <c r="P17" s="36">
        <v>255</v>
      </c>
      <c r="Q17" s="36"/>
      <c r="R17" s="36"/>
      <c r="S17" s="36"/>
      <c r="T17" s="36"/>
      <c r="U17" s="36"/>
      <c r="V17" s="36"/>
      <c r="W17" s="36"/>
      <c r="X17" s="36"/>
      <c r="Y17" s="36"/>
      <c r="Z17" s="36"/>
      <c r="AA17" s="36"/>
      <c r="AB17" s="36"/>
      <c r="AC17" s="36"/>
      <c r="AD17" s="36"/>
      <c r="AE17" s="36"/>
      <c r="AF17" s="358"/>
      <c r="AG17" s="380">
        <v>357.67240523071416</v>
      </c>
      <c r="AH17" s="381">
        <v>0.29727532495516135</v>
      </c>
      <c r="AI17" s="36">
        <v>592.0549066329454</v>
      </c>
      <c r="AJ17" s="381">
        <v>0.4920796577725273</v>
      </c>
      <c r="AK17" s="36">
        <v>0</v>
      </c>
      <c r="AL17" s="381">
        <v>0</v>
      </c>
      <c r="AM17" s="36">
        <v>0</v>
      </c>
      <c r="AN17" s="381">
        <v>0</v>
      </c>
      <c r="AO17" s="36">
        <v>0</v>
      </c>
      <c r="AP17" s="381">
        <v>0</v>
      </c>
      <c r="AQ17" s="36">
        <v>253.4415192011544</v>
      </c>
      <c r="AR17" s="381">
        <v>0.21064501727231136</v>
      </c>
      <c r="AS17" s="36">
        <v>1203.168831064814</v>
      </c>
      <c r="AT17" s="382">
        <v>1</v>
      </c>
    </row>
    <row r="18" spans="2:46" ht="15.75" customHeight="1">
      <c r="B18" s="299" t="s">
        <v>90</v>
      </c>
      <c r="C18" s="300">
        <v>90346.21161260056</v>
      </c>
      <c r="D18" s="300">
        <v>68585.7947198171</v>
      </c>
      <c r="E18" s="300">
        <v>66367.81350738581</v>
      </c>
      <c r="F18" s="300">
        <v>5651.848132322629</v>
      </c>
      <c r="G18" s="300"/>
      <c r="H18" s="300">
        <v>7037.712699658485</v>
      </c>
      <c r="I18" s="301">
        <v>205989.8353468915</v>
      </c>
      <c r="J18" s="301">
        <v>7708.517568006537</v>
      </c>
      <c r="K18" s="301">
        <v>1411.6841087483397</v>
      </c>
      <c r="L18" s="301">
        <v>1516.6752600390105</v>
      </c>
      <c r="M18" s="302"/>
      <c r="N18" s="301">
        <v>670.5971360595547</v>
      </c>
      <c r="O18" s="36">
        <v>7278.113221624917</v>
      </c>
      <c r="P18" s="36">
        <v>1880.273748423285</v>
      </c>
      <c r="Q18" s="36">
        <v>705.4242787524917</v>
      </c>
      <c r="R18" s="36"/>
      <c r="S18" s="36"/>
      <c r="T18" s="36">
        <v>1007.7575423403398</v>
      </c>
      <c r="U18" s="36"/>
      <c r="V18" s="36"/>
      <c r="W18" s="36"/>
      <c r="X18" s="36"/>
      <c r="Y18" s="36"/>
      <c r="Z18" s="36"/>
      <c r="AA18" s="36"/>
      <c r="AB18" s="36"/>
      <c r="AC18" s="36"/>
      <c r="AD18" s="36"/>
      <c r="AE18" s="36"/>
      <c r="AF18" s="358"/>
      <c r="AG18" s="380">
        <v>303614.16018111695</v>
      </c>
      <c r="AH18" s="381">
        <v>0.6513113398630892</v>
      </c>
      <c r="AI18" s="36">
        <v>78174.58603624692</v>
      </c>
      <c r="AJ18" s="381">
        <v>0.16769966968647665</v>
      </c>
      <c r="AK18" s="36">
        <v>68484.92189488665</v>
      </c>
      <c r="AL18" s="381">
        <v>0.1469134582299097</v>
      </c>
      <c r="AM18" s="36">
        <v>7168.52339236164</v>
      </c>
      <c r="AN18" s="381">
        <v>0.015377874907855955</v>
      </c>
      <c r="AO18" s="36">
        <v>0</v>
      </c>
      <c r="AP18" s="381">
        <v>0</v>
      </c>
      <c r="AQ18" s="36">
        <v>8716.067378058378</v>
      </c>
      <c r="AR18" s="381">
        <v>0.018697657312668495</v>
      </c>
      <c r="AS18" s="36">
        <v>466158.25888267055</v>
      </c>
      <c r="AT18" s="382">
        <v>1</v>
      </c>
    </row>
    <row r="19" spans="2:46" ht="15.75" customHeight="1">
      <c r="B19" s="299" t="s">
        <v>91</v>
      </c>
      <c r="C19" s="300">
        <v>4459.970587857498</v>
      </c>
      <c r="D19" s="300">
        <v>779.2616073171274</v>
      </c>
      <c r="E19" s="300">
        <v>9.21588738754533</v>
      </c>
      <c r="F19" s="300">
        <v>1057.4989533509818</v>
      </c>
      <c r="G19" s="300"/>
      <c r="H19" s="300">
        <v>31.383180346881765</v>
      </c>
      <c r="I19" s="301">
        <v>2782.442821551155</v>
      </c>
      <c r="J19" s="301">
        <v>264.6823720782555</v>
      </c>
      <c r="K19" s="301">
        <v>92.52687936188235</v>
      </c>
      <c r="L19" s="301">
        <v>174.2692522166273</v>
      </c>
      <c r="M19" s="302"/>
      <c r="N19" s="302"/>
      <c r="O19" s="36">
        <v>884.5884711952979</v>
      </c>
      <c r="P19" s="36">
        <v>2943.46857824129</v>
      </c>
      <c r="Q19" s="36"/>
      <c r="R19" s="36">
        <v>91</v>
      </c>
      <c r="S19" s="36"/>
      <c r="T19" s="36"/>
      <c r="U19" s="36">
        <v>27.209236080853138</v>
      </c>
      <c r="V19" s="36">
        <v>65.69954910124517</v>
      </c>
      <c r="W19" s="36">
        <v>26.383165869651076</v>
      </c>
      <c r="X19" s="36">
        <v>192.44601193522595</v>
      </c>
      <c r="Y19" s="36"/>
      <c r="Z19" s="36"/>
      <c r="AA19" s="36"/>
      <c r="AB19" s="36"/>
      <c r="AC19" s="36">
        <v>54.76300671433318</v>
      </c>
      <c r="AD19" s="36">
        <v>74.32308763340686</v>
      </c>
      <c r="AE19" s="36"/>
      <c r="AF19" s="358"/>
      <c r="AG19" s="380">
        <v>8154.2111166848035</v>
      </c>
      <c r="AH19" s="381">
        <v>0.581980866315581</v>
      </c>
      <c r="AI19" s="36">
        <v>4053.112106737918</v>
      </c>
      <c r="AJ19" s="381">
        <v>0.28927797691268464</v>
      </c>
      <c r="AK19" s="36">
        <v>182.88893933341194</v>
      </c>
      <c r="AL19" s="381">
        <v>0.01305311597034913</v>
      </c>
      <c r="AM19" s="36">
        <v>1589.537305136242</v>
      </c>
      <c r="AN19" s="381">
        <v>0.11344816618633576</v>
      </c>
      <c r="AO19" s="36">
        <v>0</v>
      </c>
      <c r="AP19" s="381">
        <v>0</v>
      </c>
      <c r="AQ19" s="36">
        <v>31.383180346881765</v>
      </c>
      <c r="AR19" s="381">
        <v>0.0022398746150494556</v>
      </c>
      <c r="AS19" s="36">
        <v>14011.132648239258</v>
      </c>
      <c r="AT19" s="382">
        <v>1</v>
      </c>
    </row>
    <row r="20" spans="2:46" ht="15.75" customHeight="1">
      <c r="B20" s="299" t="s">
        <v>92</v>
      </c>
      <c r="C20" s="300">
        <v>2315.3843034674533</v>
      </c>
      <c r="D20" s="300">
        <v>929.3288064263018</v>
      </c>
      <c r="E20" s="300">
        <v>1000</v>
      </c>
      <c r="F20" s="300">
        <v>254.5177582397838</v>
      </c>
      <c r="G20" s="300"/>
      <c r="H20" s="300">
        <v>165.76938534918943</v>
      </c>
      <c r="I20" s="301">
        <v>6939.554117142405</v>
      </c>
      <c r="J20" s="301">
        <v>2501.146497103722</v>
      </c>
      <c r="K20" s="301">
        <v>0.98613517657934</v>
      </c>
      <c r="L20" s="301">
        <v>673.8191949030443</v>
      </c>
      <c r="M20" s="302"/>
      <c r="N20" s="301">
        <v>143.32871708206747</v>
      </c>
      <c r="O20" s="36">
        <v>2739.0402688534305</v>
      </c>
      <c r="P20" s="36">
        <v>3946.2496038597706</v>
      </c>
      <c r="Q20" s="36"/>
      <c r="R20" s="36"/>
      <c r="S20" s="36"/>
      <c r="T20" s="36">
        <v>357.16266028968744</v>
      </c>
      <c r="U20" s="36"/>
      <c r="V20" s="36"/>
      <c r="W20" s="36"/>
      <c r="X20" s="36"/>
      <c r="Y20" s="36"/>
      <c r="Z20" s="36"/>
      <c r="AA20" s="36"/>
      <c r="AB20" s="36"/>
      <c r="AC20" s="36"/>
      <c r="AD20" s="36"/>
      <c r="AE20" s="36"/>
      <c r="AF20" s="358"/>
      <c r="AG20" s="380">
        <v>11993.978689463289</v>
      </c>
      <c r="AH20" s="381">
        <v>0.5460175606785802</v>
      </c>
      <c r="AI20" s="36">
        <v>7376.724907389795</v>
      </c>
      <c r="AJ20" s="381">
        <v>0.33582028482911536</v>
      </c>
      <c r="AK20" s="36">
        <v>1000.9861351765793</v>
      </c>
      <c r="AL20" s="381">
        <v>0.04556919950861217</v>
      </c>
      <c r="AM20" s="36">
        <v>928.3369531428281</v>
      </c>
      <c r="AN20" s="381">
        <v>0.04226189588681976</v>
      </c>
      <c r="AO20" s="36">
        <v>0</v>
      </c>
      <c r="AP20" s="381">
        <v>0</v>
      </c>
      <c r="AQ20" s="36">
        <v>666.2607627209443</v>
      </c>
      <c r="AR20" s="381">
        <v>0.030331059096872497</v>
      </c>
      <c r="AS20" s="36">
        <v>21966.287447893435</v>
      </c>
      <c r="AT20" s="382">
        <v>1</v>
      </c>
    </row>
    <row r="21" spans="2:46" ht="15.75" customHeight="1">
      <c r="B21" s="299" t="s">
        <v>93</v>
      </c>
      <c r="C21" s="300">
        <v>10123.858212550169</v>
      </c>
      <c r="D21" s="300">
        <v>53879.31369876937</v>
      </c>
      <c r="E21" s="300">
        <v>75962.71168809365</v>
      </c>
      <c r="F21" s="300">
        <v>990.2818457630997</v>
      </c>
      <c r="G21" s="300">
        <v>17.33305320780312</v>
      </c>
      <c r="H21" s="300">
        <v>3113.627611790057</v>
      </c>
      <c r="I21" s="301">
        <v>51288.38569788034</v>
      </c>
      <c r="J21" s="301">
        <v>11489.423173056717</v>
      </c>
      <c r="K21" s="301">
        <v>6196.139386501493</v>
      </c>
      <c r="L21" s="301">
        <v>4836.850597451374</v>
      </c>
      <c r="M21" s="302"/>
      <c r="N21" s="301">
        <v>7320.7506963736405</v>
      </c>
      <c r="O21" s="36">
        <v>920.8658325122251</v>
      </c>
      <c r="P21" s="36">
        <v>1587.818933228513</v>
      </c>
      <c r="Q21" s="36">
        <v>232.11085603550384</v>
      </c>
      <c r="R21" s="36">
        <v>200</v>
      </c>
      <c r="S21" s="36"/>
      <c r="T21" s="36">
        <v>67.032</v>
      </c>
      <c r="U21" s="36"/>
      <c r="V21" s="36"/>
      <c r="W21" s="36"/>
      <c r="X21" s="36"/>
      <c r="Y21" s="36"/>
      <c r="Z21" s="36"/>
      <c r="AA21" s="36"/>
      <c r="AB21" s="36"/>
      <c r="AC21" s="36"/>
      <c r="AD21" s="36"/>
      <c r="AE21" s="36"/>
      <c r="AF21" s="358"/>
      <c r="AG21" s="380">
        <v>62333.10974294273</v>
      </c>
      <c r="AH21" s="381">
        <v>0.273119505606198</v>
      </c>
      <c r="AI21" s="36">
        <v>66956.55580505461</v>
      </c>
      <c r="AJ21" s="381">
        <v>0.29337765264696697</v>
      </c>
      <c r="AK21" s="36">
        <v>82390.96193063066</v>
      </c>
      <c r="AL21" s="381">
        <v>0.36100523272000945</v>
      </c>
      <c r="AM21" s="36">
        <v>6027.132443214474</v>
      </c>
      <c r="AN21" s="381">
        <v>0.026408556221602368</v>
      </c>
      <c r="AO21" s="36">
        <v>17.33305320780312</v>
      </c>
      <c r="AP21" s="381">
        <v>7.59467150328897E-05</v>
      </c>
      <c r="AQ21" s="36">
        <v>10501.410308163697</v>
      </c>
      <c r="AR21" s="381">
        <v>0.04601310609019033</v>
      </c>
      <c r="AS21" s="36">
        <v>228226.50328321397</v>
      </c>
      <c r="AT21" s="382">
        <v>1</v>
      </c>
    </row>
    <row r="22" spans="2:46" ht="15.75" customHeight="1">
      <c r="B22" s="299" t="s">
        <v>94</v>
      </c>
      <c r="C22" s="300">
        <v>6110.549043147289</v>
      </c>
      <c r="D22" s="300">
        <v>1394.2653169154387</v>
      </c>
      <c r="E22" s="300">
        <v>5286.293313721911</v>
      </c>
      <c r="F22" s="300">
        <v>2461.9708769523045</v>
      </c>
      <c r="G22" s="300">
        <v>12</v>
      </c>
      <c r="H22" s="300">
        <v>8608.324246167125</v>
      </c>
      <c r="I22" s="301">
        <v>17903.39828865437</v>
      </c>
      <c r="J22" s="301">
        <v>1406.5922989491487</v>
      </c>
      <c r="K22" s="301">
        <v>347.6989822708565</v>
      </c>
      <c r="L22" s="301">
        <v>1586.0322660955587</v>
      </c>
      <c r="M22" s="302"/>
      <c r="N22" s="301">
        <v>351.25923909615534</v>
      </c>
      <c r="O22" s="36">
        <v>1833.6550298761747</v>
      </c>
      <c r="P22" s="36">
        <v>3273.7571231908305</v>
      </c>
      <c r="Q22" s="36">
        <v>1716.10646565702</v>
      </c>
      <c r="R22" s="36">
        <v>1966.7818877199707</v>
      </c>
      <c r="S22" s="36"/>
      <c r="T22" s="36">
        <v>1365.525749136075</v>
      </c>
      <c r="U22" s="36"/>
      <c r="V22" s="36"/>
      <c r="W22" s="36"/>
      <c r="X22" s="36"/>
      <c r="Y22" s="36"/>
      <c r="Z22" s="36"/>
      <c r="AA22" s="36"/>
      <c r="AB22" s="36"/>
      <c r="AC22" s="36"/>
      <c r="AD22" s="36"/>
      <c r="AE22" s="36"/>
      <c r="AF22" s="358"/>
      <c r="AG22" s="380">
        <v>25847.602361677837</v>
      </c>
      <c r="AH22" s="381">
        <v>0.46468259598486816</v>
      </c>
      <c r="AI22" s="36">
        <v>6074.614739055418</v>
      </c>
      <c r="AJ22" s="381">
        <v>0.10920810785673897</v>
      </c>
      <c r="AK22" s="36">
        <v>7350.098761649787</v>
      </c>
      <c r="AL22" s="381">
        <v>0.13213848331141229</v>
      </c>
      <c r="AM22" s="36">
        <v>6014.7850307678345</v>
      </c>
      <c r="AN22" s="381">
        <v>0.10813250232183987</v>
      </c>
      <c r="AO22" s="36">
        <v>12</v>
      </c>
      <c r="AP22" s="381">
        <v>0.00021573340048304784</v>
      </c>
      <c r="AQ22" s="36">
        <v>10325.109234399355</v>
      </c>
      <c r="AR22" s="381">
        <v>0.18562257712465763</v>
      </c>
      <c r="AS22" s="36">
        <v>55624.210127550235</v>
      </c>
      <c r="AT22" s="382">
        <v>1</v>
      </c>
    </row>
    <row r="23" spans="2:46" ht="15.75" customHeight="1">
      <c r="B23" s="299" t="s">
        <v>95</v>
      </c>
      <c r="C23" s="300">
        <v>14.406382073896124</v>
      </c>
      <c r="D23" s="300"/>
      <c r="E23" s="300"/>
      <c r="F23" s="300"/>
      <c r="G23" s="300"/>
      <c r="H23" s="300">
        <v>127.79103013122113</v>
      </c>
      <c r="I23" s="301">
        <v>29.99766367594137</v>
      </c>
      <c r="J23" s="302"/>
      <c r="K23" s="302"/>
      <c r="L23" s="302"/>
      <c r="M23" s="302"/>
      <c r="N23" s="302"/>
      <c r="O23" s="36">
        <v>200.2788778574744</v>
      </c>
      <c r="P23" s="36">
        <v>1827.3905332756478</v>
      </c>
      <c r="Q23" s="36"/>
      <c r="R23" s="36"/>
      <c r="S23" s="36"/>
      <c r="T23" s="36">
        <v>498.7459999131861</v>
      </c>
      <c r="U23" s="36"/>
      <c r="V23" s="36"/>
      <c r="W23" s="36"/>
      <c r="X23" s="36"/>
      <c r="Y23" s="36"/>
      <c r="Z23" s="36"/>
      <c r="AA23" s="36"/>
      <c r="AB23" s="36"/>
      <c r="AC23" s="36"/>
      <c r="AD23" s="36"/>
      <c r="AE23" s="36"/>
      <c r="AF23" s="358"/>
      <c r="AG23" s="380">
        <v>244.6829236073119</v>
      </c>
      <c r="AH23" s="381">
        <v>0.09066996693024322</v>
      </c>
      <c r="AI23" s="36">
        <v>1827.3905332756478</v>
      </c>
      <c r="AJ23" s="381">
        <v>0.6771597983954741</v>
      </c>
      <c r="AK23" s="36">
        <v>0</v>
      </c>
      <c r="AL23" s="381">
        <v>0</v>
      </c>
      <c r="AM23" s="36">
        <v>0</v>
      </c>
      <c r="AN23" s="381">
        <v>0</v>
      </c>
      <c r="AO23" s="36">
        <v>0</v>
      </c>
      <c r="AP23" s="381">
        <v>0</v>
      </c>
      <c r="AQ23" s="36">
        <v>626.5370300444072</v>
      </c>
      <c r="AR23" s="381">
        <v>0.23217023467428274</v>
      </c>
      <c r="AS23" s="36">
        <v>2698.6104869273668</v>
      </c>
      <c r="AT23" s="382">
        <v>1.0000000000000002</v>
      </c>
    </row>
    <row r="24" spans="2:46" ht="15.75" customHeight="1">
      <c r="B24" s="299" t="s">
        <v>96</v>
      </c>
      <c r="C24" s="300"/>
      <c r="D24" s="300"/>
      <c r="E24" s="300"/>
      <c r="F24" s="300"/>
      <c r="G24" s="300"/>
      <c r="H24" s="300"/>
      <c r="I24" s="302"/>
      <c r="J24" s="302"/>
      <c r="K24" s="302"/>
      <c r="L24" s="302"/>
      <c r="M24" s="302"/>
      <c r="N24" s="302"/>
      <c r="O24" s="36"/>
      <c r="P24" s="36"/>
      <c r="Q24" s="36"/>
      <c r="R24" s="36"/>
      <c r="S24" s="36"/>
      <c r="T24" s="36"/>
      <c r="U24" s="36"/>
      <c r="V24" s="36"/>
      <c r="W24" s="36"/>
      <c r="X24" s="36"/>
      <c r="Y24" s="36"/>
      <c r="Z24" s="36"/>
      <c r="AA24" s="36"/>
      <c r="AB24" s="36"/>
      <c r="AC24" s="36"/>
      <c r="AD24" s="36"/>
      <c r="AE24" s="36"/>
      <c r="AF24" s="358"/>
      <c r="AG24" s="380">
        <v>0</v>
      </c>
      <c r="AH24" s="381"/>
      <c r="AI24" s="36">
        <v>0</v>
      </c>
      <c r="AJ24" s="381"/>
      <c r="AK24" s="36">
        <v>0</v>
      </c>
      <c r="AL24" s="381"/>
      <c r="AM24" s="36">
        <v>0</v>
      </c>
      <c r="AN24" s="381"/>
      <c r="AO24" s="36">
        <v>0</v>
      </c>
      <c r="AP24" s="381"/>
      <c r="AQ24" s="36">
        <v>0</v>
      </c>
      <c r="AR24" s="381"/>
      <c r="AS24" s="36">
        <v>0</v>
      </c>
      <c r="AT24" s="382"/>
    </row>
    <row r="25" spans="2:46" ht="15.75" customHeight="1">
      <c r="B25" s="299" t="s">
        <v>97</v>
      </c>
      <c r="C25" s="300"/>
      <c r="D25" s="300"/>
      <c r="E25" s="300"/>
      <c r="F25" s="300"/>
      <c r="G25" s="300"/>
      <c r="H25" s="300"/>
      <c r="I25" s="302"/>
      <c r="J25" s="302"/>
      <c r="K25" s="302"/>
      <c r="L25" s="302"/>
      <c r="M25" s="302"/>
      <c r="N25" s="302"/>
      <c r="O25" s="36"/>
      <c r="P25" s="36"/>
      <c r="Q25" s="36"/>
      <c r="R25" s="36"/>
      <c r="S25" s="36"/>
      <c r="T25" s="36"/>
      <c r="U25" s="36"/>
      <c r="V25" s="36"/>
      <c r="W25" s="36"/>
      <c r="X25" s="36"/>
      <c r="Y25" s="36"/>
      <c r="Z25" s="36"/>
      <c r="AA25" s="36"/>
      <c r="AB25" s="36"/>
      <c r="AC25" s="36"/>
      <c r="AD25" s="36"/>
      <c r="AE25" s="36"/>
      <c r="AF25" s="358"/>
      <c r="AG25" s="380">
        <v>0</v>
      </c>
      <c r="AH25" s="381"/>
      <c r="AI25" s="36">
        <v>0</v>
      </c>
      <c r="AJ25" s="381"/>
      <c r="AK25" s="36">
        <v>0</v>
      </c>
      <c r="AL25" s="381"/>
      <c r="AM25" s="36">
        <v>0</v>
      </c>
      <c r="AN25" s="381"/>
      <c r="AO25" s="36">
        <v>0</v>
      </c>
      <c r="AP25" s="381"/>
      <c r="AQ25" s="36">
        <v>0</v>
      </c>
      <c r="AR25" s="381"/>
      <c r="AS25" s="36">
        <v>0</v>
      </c>
      <c r="AT25" s="382"/>
    </row>
    <row r="26" spans="2:46" ht="15.75" customHeight="1">
      <c r="B26" s="299" t="s">
        <v>98</v>
      </c>
      <c r="C26" s="300">
        <v>1644.1622821412955</v>
      </c>
      <c r="D26" s="300">
        <v>219.37801840251376</v>
      </c>
      <c r="E26" s="300">
        <v>17.92863864586492</v>
      </c>
      <c r="F26" s="300">
        <v>1103.1662538850558</v>
      </c>
      <c r="G26" s="300">
        <v>2.5</v>
      </c>
      <c r="H26" s="300">
        <v>20.489573186559785</v>
      </c>
      <c r="I26" s="301">
        <v>2915.809668139756</v>
      </c>
      <c r="J26" s="301">
        <v>956.1673008739285</v>
      </c>
      <c r="K26" s="302"/>
      <c r="L26" s="301">
        <v>453.68777217457085</v>
      </c>
      <c r="M26" s="301">
        <v>14.62992112374279</v>
      </c>
      <c r="N26" s="301">
        <v>137.648500359893</v>
      </c>
      <c r="O26" s="36">
        <v>11785.853202839686</v>
      </c>
      <c r="P26" s="36">
        <v>22967.81967214463</v>
      </c>
      <c r="Q26" s="36">
        <v>503.110354874419</v>
      </c>
      <c r="R26" s="36"/>
      <c r="S26" s="36"/>
      <c r="T26" s="36">
        <v>22.741661862779136</v>
      </c>
      <c r="U26" s="36">
        <v>76.7513612698185</v>
      </c>
      <c r="V26" s="36">
        <v>4.620490814260114</v>
      </c>
      <c r="W26" s="36">
        <v>43.42774830049403</v>
      </c>
      <c r="X26" s="36">
        <v>5690.529846439411</v>
      </c>
      <c r="Y26" s="36"/>
      <c r="Z26" s="36">
        <v>12.652568407131831</v>
      </c>
      <c r="AA26" s="36"/>
      <c r="AB26" s="36">
        <v>90.47970134353889</v>
      </c>
      <c r="AC26" s="36"/>
      <c r="AD26" s="36">
        <v>813.1893047120063</v>
      </c>
      <c r="AE26" s="36"/>
      <c r="AF26" s="358"/>
      <c r="AG26" s="380">
        <v>16422.576514390556</v>
      </c>
      <c r="AH26" s="381">
        <v>0.33179104805021115</v>
      </c>
      <c r="AI26" s="36">
        <v>24238.465183578868</v>
      </c>
      <c r="AJ26" s="381">
        <v>0.48969817612608824</v>
      </c>
      <c r="AK26" s="36">
        <v>564.4667418207779</v>
      </c>
      <c r="AL26" s="381">
        <v>0.011404118695631725</v>
      </c>
      <c r="AM26" s="36">
        <v>8060.573177211044</v>
      </c>
      <c r="AN26" s="381">
        <v>0.1628505746347878</v>
      </c>
      <c r="AO26" s="36">
        <v>17.12992112374279</v>
      </c>
      <c r="AP26" s="381">
        <v>0.00034608177819623866</v>
      </c>
      <c r="AQ26" s="36">
        <v>193.53230381636376</v>
      </c>
      <c r="AR26" s="381">
        <v>0.003910000715084879</v>
      </c>
      <c r="AS26" s="36">
        <v>49496.74384194135</v>
      </c>
      <c r="AT26" s="382">
        <v>1</v>
      </c>
    </row>
    <row r="27" spans="2:46" ht="15.75" customHeight="1">
      <c r="B27" s="299" t="s">
        <v>99</v>
      </c>
      <c r="C27" s="300">
        <v>3150.584585197887</v>
      </c>
      <c r="D27" s="300">
        <v>448.4560752198625</v>
      </c>
      <c r="E27" s="300">
        <v>18.909438547071098</v>
      </c>
      <c r="F27" s="300">
        <v>1107.2979965053419</v>
      </c>
      <c r="G27" s="300"/>
      <c r="H27" s="300">
        <v>1.532262425862282</v>
      </c>
      <c r="I27" s="301">
        <v>7294.608795104049</v>
      </c>
      <c r="J27" s="301">
        <v>805.0855956319485</v>
      </c>
      <c r="K27" s="302"/>
      <c r="L27" s="301">
        <v>197.487181396472</v>
      </c>
      <c r="M27" s="302"/>
      <c r="N27" s="302"/>
      <c r="O27" s="36">
        <v>11736.986082396323</v>
      </c>
      <c r="P27" s="36">
        <v>5641.9416797019385</v>
      </c>
      <c r="Q27" s="36"/>
      <c r="R27" s="36"/>
      <c r="S27" s="36"/>
      <c r="T27" s="36"/>
      <c r="U27" s="36">
        <v>29.875264396589543</v>
      </c>
      <c r="V27" s="36"/>
      <c r="W27" s="36"/>
      <c r="X27" s="36">
        <v>13.016063048758047</v>
      </c>
      <c r="Y27" s="36">
        <v>0.75</v>
      </c>
      <c r="Z27" s="36"/>
      <c r="AA27" s="36">
        <v>84.85628638454209</v>
      </c>
      <c r="AB27" s="36">
        <v>57.19244725685514</v>
      </c>
      <c r="AC27" s="36"/>
      <c r="AD27" s="36">
        <v>6.490216673098276</v>
      </c>
      <c r="AE27" s="36"/>
      <c r="AF27" s="358"/>
      <c r="AG27" s="380">
        <v>22296.911013479392</v>
      </c>
      <c r="AH27" s="381">
        <v>0.7287746370714391</v>
      </c>
      <c r="AI27" s="36">
        <v>6952.675797810604</v>
      </c>
      <c r="AJ27" s="381">
        <v>0.22724823981948142</v>
      </c>
      <c r="AK27" s="36">
        <v>18.909438547071098</v>
      </c>
      <c r="AL27" s="381">
        <v>0.0006180550842237928</v>
      </c>
      <c r="AM27" s="36">
        <v>1324.29145762367</v>
      </c>
      <c r="AN27" s="381">
        <v>0.0432844722671696</v>
      </c>
      <c r="AO27" s="36">
        <v>0.75</v>
      </c>
      <c r="AP27" s="381">
        <v>2.451375338373772E-05</v>
      </c>
      <c r="AQ27" s="36">
        <v>1.532262425862282</v>
      </c>
      <c r="AR27" s="381">
        <v>5.0082004302340906E-05</v>
      </c>
      <c r="AS27" s="36">
        <v>30595.0699698866</v>
      </c>
      <c r="AT27" s="382">
        <v>1</v>
      </c>
    </row>
    <row r="28" spans="2:46" ht="15.75" customHeight="1">
      <c r="B28" s="299" t="s">
        <v>100</v>
      </c>
      <c r="C28" s="300"/>
      <c r="D28" s="300"/>
      <c r="E28" s="300"/>
      <c r="F28" s="300"/>
      <c r="G28" s="300"/>
      <c r="H28" s="300"/>
      <c r="I28" s="302"/>
      <c r="J28" s="302"/>
      <c r="K28" s="302"/>
      <c r="L28" s="301">
        <v>1.13208513537811</v>
      </c>
      <c r="M28" s="302"/>
      <c r="N28" s="302"/>
      <c r="O28" s="36"/>
      <c r="P28" s="36"/>
      <c r="Q28" s="36"/>
      <c r="R28" s="36"/>
      <c r="S28" s="36"/>
      <c r="T28" s="36"/>
      <c r="U28" s="36"/>
      <c r="V28" s="36"/>
      <c r="W28" s="36"/>
      <c r="X28" s="36"/>
      <c r="Y28" s="36"/>
      <c r="Z28" s="36"/>
      <c r="AA28" s="36"/>
      <c r="AB28" s="36"/>
      <c r="AC28" s="36"/>
      <c r="AD28" s="36"/>
      <c r="AE28" s="36"/>
      <c r="AF28" s="358"/>
      <c r="AG28" s="380">
        <v>0</v>
      </c>
      <c r="AH28" s="381">
        <v>0</v>
      </c>
      <c r="AI28" s="36">
        <v>0</v>
      </c>
      <c r="AJ28" s="381">
        <v>0</v>
      </c>
      <c r="AK28" s="36">
        <v>0</v>
      </c>
      <c r="AL28" s="381">
        <v>0</v>
      </c>
      <c r="AM28" s="36">
        <v>1.13208513537811</v>
      </c>
      <c r="AN28" s="381">
        <v>1</v>
      </c>
      <c r="AO28" s="36">
        <v>0</v>
      </c>
      <c r="AP28" s="381">
        <v>0</v>
      </c>
      <c r="AQ28" s="36">
        <v>0</v>
      </c>
      <c r="AR28" s="381">
        <v>0</v>
      </c>
      <c r="AS28" s="36">
        <v>1.13208513537811</v>
      </c>
      <c r="AT28" s="382">
        <v>1</v>
      </c>
    </row>
    <row r="29" spans="2:46" ht="15.75" customHeight="1">
      <c r="B29" s="299" t="s">
        <v>101</v>
      </c>
      <c r="C29" s="300"/>
      <c r="D29" s="300"/>
      <c r="E29" s="300"/>
      <c r="F29" s="300"/>
      <c r="G29" s="300"/>
      <c r="H29" s="300"/>
      <c r="I29" s="302"/>
      <c r="J29" s="302"/>
      <c r="K29" s="302"/>
      <c r="L29" s="302"/>
      <c r="M29" s="302"/>
      <c r="N29" s="301">
        <v>6.11182661212745</v>
      </c>
      <c r="O29" s="36"/>
      <c r="P29" s="36"/>
      <c r="Q29" s="36"/>
      <c r="R29" s="36"/>
      <c r="S29" s="36"/>
      <c r="T29" s="36">
        <v>35</v>
      </c>
      <c r="U29" s="36"/>
      <c r="V29" s="36"/>
      <c r="W29" s="36"/>
      <c r="X29" s="36"/>
      <c r="Y29" s="36"/>
      <c r="Z29" s="36"/>
      <c r="AA29" s="36"/>
      <c r="AB29" s="36"/>
      <c r="AC29" s="36"/>
      <c r="AD29" s="36"/>
      <c r="AE29" s="36"/>
      <c r="AF29" s="358"/>
      <c r="AG29" s="380">
        <v>0</v>
      </c>
      <c r="AH29" s="381">
        <v>0</v>
      </c>
      <c r="AI29" s="36">
        <v>0</v>
      </c>
      <c r="AJ29" s="381">
        <v>0</v>
      </c>
      <c r="AK29" s="36">
        <v>0</v>
      </c>
      <c r="AL29" s="381">
        <v>0</v>
      </c>
      <c r="AM29" s="36">
        <v>0</v>
      </c>
      <c r="AN29" s="381">
        <v>0</v>
      </c>
      <c r="AO29" s="36">
        <v>0</v>
      </c>
      <c r="AP29" s="381">
        <v>0</v>
      </c>
      <c r="AQ29" s="36">
        <v>41.11182661212745</v>
      </c>
      <c r="AR29" s="381">
        <v>1</v>
      </c>
      <c r="AS29" s="36">
        <v>41.11182661212745</v>
      </c>
      <c r="AT29" s="382">
        <v>1</v>
      </c>
    </row>
    <row r="30" spans="2:46" ht="15.75" customHeight="1">
      <c r="B30" s="299" t="s">
        <v>102</v>
      </c>
      <c r="C30" s="300">
        <v>699.7881405937454</v>
      </c>
      <c r="D30" s="300"/>
      <c r="E30" s="300"/>
      <c r="F30" s="300"/>
      <c r="G30" s="300"/>
      <c r="H30" s="300"/>
      <c r="I30" s="301">
        <v>424.9820223867416</v>
      </c>
      <c r="J30" s="302"/>
      <c r="K30" s="302"/>
      <c r="L30" s="302"/>
      <c r="M30" s="302"/>
      <c r="N30" s="302"/>
      <c r="O30" s="36"/>
      <c r="P30" s="36"/>
      <c r="Q30" s="36"/>
      <c r="R30" s="36"/>
      <c r="S30" s="36"/>
      <c r="T30" s="36"/>
      <c r="U30" s="36"/>
      <c r="V30" s="36"/>
      <c r="W30" s="36"/>
      <c r="X30" s="36"/>
      <c r="Y30" s="36"/>
      <c r="Z30" s="36"/>
      <c r="AA30" s="36"/>
      <c r="AB30" s="36"/>
      <c r="AC30" s="36"/>
      <c r="AD30" s="36"/>
      <c r="AE30" s="36"/>
      <c r="AF30" s="358"/>
      <c r="AG30" s="380">
        <v>1124.770162980487</v>
      </c>
      <c r="AH30" s="381">
        <v>1</v>
      </c>
      <c r="AI30" s="36">
        <v>0</v>
      </c>
      <c r="AJ30" s="381">
        <v>0</v>
      </c>
      <c r="AK30" s="36">
        <v>0</v>
      </c>
      <c r="AL30" s="381">
        <v>0</v>
      </c>
      <c r="AM30" s="36">
        <v>0</v>
      </c>
      <c r="AN30" s="381">
        <v>0</v>
      </c>
      <c r="AO30" s="36">
        <v>0</v>
      </c>
      <c r="AP30" s="381">
        <v>0</v>
      </c>
      <c r="AQ30" s="36">
        <v>0</v>
      </c>
      <c r="AR30" s="381">
        <v>0</v>
      </c>
      <c r="AS30" s="36">
        <v>1124.770162980487</v>
      </c>
      <c r="AT30" s="382">
        <v>1</v>
      </c>
    </row>
    <row r="31" spans="2:46" ht="15.75" customHeight="1">
      <c r="B31" s="299" t="s">
        <v>103</v>
      </c>
      <c r="C31" s="300">
        <v>942.497925817828</v>
      </c>
      <c r="D31" s="300">
        <v>5117.020620412776</v>
      </c>
      <c r="E31" s="300"/>
      <c r="F31" s="300"/>
      <c r="G31" s="300"/>
      <c r="H31" s="300">
        <v>425.1314789457391</v>
      </c>
      <c r="I31" s="301">
        <v>214.810549657655</v>
      </c>
      <c r="J31" s="302"/>
      <c r="K31" s="301">
        <v>66.507345445421</v>
      </c>
      <c r="L31" s="302"/>
      <c r="M31" s="302"/>
      <c r="N31" s="301">
        <v>0.04</v>
      </c>
      <c r="O31" s="36"/>
      <c r="P31" s="36">
        <v>1097.158560896575</v>
      </c>
      <c r="Q31" s="36"/>
      <c r="R31" s="36"/>
      <c r="S31" s="36"/>
      <c r="T31" s="36"/>
      <c r="U31" s="36"/>
      <c r="V31" s="36"/>
      <c r="W31" s="36"/>
      <c r="X31" s="36"/>
      <c r="Y31" s="36"/>
      <c r="Z31" s="36"/>
      <c r="AA31" s="36"/>
      <c r="AB31" s="36"/>
      <c r="AC31" s="36"/>
      <c r="AD31" s="36"/>
      <c r="AE31" s="36"/>
      <c r="AF31" s="358"/>
      <c r="AG31" s="380">
        <v>1157.308475475483</v>
      </c>
      <c r="AH31" s="381">
        <v>0.14718097070003777</v>
      </c>
      <c r="AI31" s="36">
        <v>6214.179181309351</v>
      </c>
      <c r="AJ31" s="381">
        <v>0.7902896620827969</v>
      </c>
      <c r="AK31" s="36">
        <v>66.507345445421</v>
      </c>
      <c r="AL31" s="381">
        <v>0.008458086904892078</v>
      </c>
      <c r="AM31" s="36">
        <v>0</v>
      </c>
      <c r="AN31" s="381">
        <v>0</v>
      </c>
      <c r="AO31" s="36">
        <v>0</v>
      </c>
      <c r="AP31" s="381">
        <v>0</v>
      </c>
      <c r="AQ31" s="36">
        <v>425.1714789457391</v>
      </c>
      <c r="AR31" s="381">
        <v>0.05407128031227334</v>
      </c>
      <c r="AS31" s="36">
        <v>7863.166481175994</v>
      </c>
      <c r="AT31" s="382">
        <v>1</v>
      </c>
    </row>
    <row r="32" spans="2:46" ht="15.75" customHeight="1" thickBot="1">
      <c r="B32" s="299" t="s">
        <v>104</v>
      </c>
      <c r="C32" s="300">
        <v>1048.824142185154</v>
      </c>
      <c r="D32" s="300">
        <v>943.7232081280392</v>
      </c>
      <c r="E32" s="300">
        <v>1369.0439470399267</v>
      </c>
      <c r="F32" s="300">
        <v>1749.324157287808</v>
      </c>
      <c r="G32" s="300">
        <v>31.634475458258862</v>
      </c>
      <c r="H32" s="300">
        <v>2.04452745629882</v>
      </c>
      <c r="I32" s="301">
        <v>40</v>
      </c>
      <c r="J32" s="301">
        <v>289.4467851918178</v>
      </c>
      <c r="K32" s="302"/>
      <c r="L32" s="301">
        <v>2859.036034232735</v>
      </c>
      <c r="M32" s="302"/>
      <c r="N32" s="302"/>
      <c r="O32" s="36"/>
      <c r="P32" s="36"/>
      <c r="Q32" s="36"/>
      <c r="R32" s="36">
        <v>2</v>
      </c>
      <c r="S32" s="36"/>
      <c r="T32" s="36"/>
      <c r="U32" s="36"/>
      <c r="V32" s="36"/>
      <c r="W32" s="36"/>
      <c r="X32" s="36"/>
      <c r="Y32" s="36"/>
      <c r="Z32" s="36"/>
      <c r="AA32" s="36"/>
      <c r="AB32" s="36"/>
      <c r="AC32" s="36"/>
      <c r="AD32" s="36"/>
      <c r="AE32" s="36"/>
      <c r="AF32" s="358"/>
      <c r="AG32" s="383">
        <v>1088.824142185154</v>
      </c>
      <c r="AH32" s="361">
        <v>0.13063155937285517</v>
      </c>
      <c r="AI32" s="384">
        <v>1233.169993319857</v>
      </c>
      <c r="AJ32" s="361">
        <v>0.1479494373406288</v>
      </c>
      <c r="AK32" s="384">
        <v>1369.0439470399267</v>
      </c>
      <c r="AL32" s="361">
        <v>0.16425090032710027</v>
      </c>
      <c r="AM32" s="384">
        <v>4610.360191520543</v>
      </c>
      <c r="AN32" s="361">
        <v>0.5531274682063855</v>
      </c>
      <c r="AO32" s="384">
        <v>31.634475458258862</v>
      </c>
      <c r="AP32" s="361">
        <v>0.003795342791317305</v>
      </c>
      <c r="AQ32" s="384">
        <v>2.04452745629882</v>
      </c>
      <c r="AR32" s="361">
        <v>0.00024529196171287234</v>
      </c>
      <c r="AS32" s="384">
        <v>8335.077276980039</v>
      </c>
      <c r="AT32" s="385">
        <v>1</v>
      </c>
    </row>
    <row r="33" spans="2:33" ht="16.5" customHeight="1">
      <c r="B33" s="528" t="s">
        <v>135</v>
      </c>
      <c r="C33" s="528"/>
      <c r="D33" s="528"/>
      <c r="E33" s="528"/>
      <c r="F33" s="528"/>
      <c r="G33" s="528"/>
      <c r="H33" s="528"/>
      <c r="I33" s="528"/>
      <c r="J33" s="528"/>
      <c r="K33" s="528"/>
      <c r="L33" s="528"/>
      <c r="M33" s="528"/>
      <c r="N33" s="528"/>
      <c r="O33" s="528"/>
      <c r="P33" s="528"/>
      <c r="Q33" s="528"/>
      <c r="R33" s="528"/>
      <c r="S33" s="528"/>
      <c r="T33" s="528"/>
      <c r="U33" s="528"/>
      <c r="V33" s="528"/>
      <c r="W33" s="528"/>
      <c r="X33" s="528"/>
      <c r="Y33" s="528"/>
      <c r="Z33" s="528"/>
      <c r="AA33" s="528"/>
      <c r="AB33" s="528"/>
      <c r="AC33" s="528"/>
      <c r="AD33" s="528"/>
      <c r="AE33" s="528"/>
      <c r="AF33" s="528"/>
      <c r="AG33" s="529"/>
    </row>
    <row r="34" spans="2:8" ht="16.5">
      <c r="B34" s="75" t="s">
        <v>260</v>
      </c>
      <c r="C34" s="77"/>
      <c r="D34" s="77"/>
      <c r="E34" s="77"/>
      <c r="F34" s="75"/>
      <c r="G34" s="75"/>
      <c r="H34" s="75"/>
    </row>
  </sheetData>
  <mergeCells count="15">
    <mergeCell ref="AS7:AT7"/>
    <mergeCell ref="B33:AG33"/>
    <mergeCell ref="I6:N6"/>
    <mergeCell ref="O6:T6"/>
    <mergeCell ref="U6:Z6"/>
    <mergeCell ref="AA6:AF6"/>
    <mergeCell ref="AG6:AT6"/>
    <mergeCell ref="AG7:AH7"/>
    <mergeCell ref="AI7:AJ7"/>
    <mergeCell ref="AK7:AL7"/>
    <mergeCell ref="AM7:AN7"/>
    <mergeCell ref="AO7:AP7"/>
    <mergeCell ref="C6:H6"/>
    <mergeCell ref="B6:B8"/>
    <mergeCell ref="AQ7:AR7"/>
  </mergeCells>
  <hyperlinks>
    <hyperlink ref="AU5" location="INDICE!A1" display="ÍNDICE"/>
  </hyperlinks>
  <printOptions/>
  <pageMargins left="0.7" right="0.7" top="0.75" bottom="0.75" header="0.3" footer="0.3"/>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3"/>
  <sheetViews>
    <sheetView showGridLines="0" zoomScale="130" zoomScaleNormal="130" workbookViewId="0" topLeftCell="A1">
      <selection activeCell="G16" sqref="G16"/>
    </sheetView>
  </sheetViews>
  <sheetFormatPr defaultColWidth="11.421875" defaultRowHeight="15"/>
  <cols>
    <col min="2" max="2" width="34.28125" style="0" customWidth="1"/>
    <col min="3" max="3" width="13.7109375" style="0" customWidth="1"/>
  </cols>
  <sheetData>
    <row r="1" ht="98.45" customHeight="1"/>
    <row r="2" spans="2:7" ht="18">
      <c r="B2" s="142"/>
      <c r="C2" s="107"/>
      <c r="D2" s="107"/>
      <c r="E2" s="107"/>
      <c r="F2" s="107"/>
      <c r="G2" s="11"/>
    </row>
    <row r="3" spans="2:9" ht="17.25">
      <c r="B3" s="530"/>
      <c r="C3" s="530"/>
      <c r="D3" s="530"/>
      <c r="E3" s="530"/>
      <c r="F3" s="530"/>
      <c r="G3" s="530"/>
      <c r="H3" s="530"/>
      <c r="I3" s="530"/>
    </row>
    <row r="4" ht="51" customHeight="1" thickBot="1"/>
    <row r="5" spans="2:6" ht="30.75" customHeight="1" thickBot="1">
      <c r="B5" s="303" t="s">
        <v>284</v>
      </c>
      <c r="C5" s="303" t="s">
        <v>285</v>
      </c>
      <c r="D5" s="303" t="s">
        <v>138</v>
      </c>
      <c r="E5" s="108"/>
      <c r="F5" s="43" t="s">
        <v>201</v>
      </c>
    </row>
    <row r="6" spans="2:8" ht="21" customHeight="1">
      <c r="B6" s="307" t="s">
        <v>286</v>
      </c>
      <c r="C6" s="307">
        <v>6386</v>
      </c>
      <c r="D6" s="308">
        <v>0.6627231216272312</v>
      </c>
      <c r="E6" s="108"/>
      <c r="H6" s="108"/>
    </row>
    <row r="7" spans="2:8" ht="21" customHeight="1">
      <c r="B7" s="304" t="s">
        <v>287</v>
      </c>
      <c r="C7" s="304">
        <v>2032</v>
      </c>
      <c r="D7" s="306">
        <v>0.21087588210875882</v>
      </c>
      <c r="E7" s="108"/>
      <c r="H7" s="108"/>
    </row>
    <row r="8" spans="2:8" ht="21" customHeight="1">
      <c r="B8" s="304" t="s">
        <v>288</v>
      </c>
      <c r="C8" s="304">
        <v>1067</v>
      </c>
      <c r="D8" s="306">
        <v>0.11073059360730594</v>
      </c>
      <c r="E8" s="108"/>
      <c r="H8" s="108"/>
    </row>
    <row r="9" spans="2:8" ht="21" customHeight="1">
      <c r="B9" s="304" t="s">
        <v>289</v>
      </c>
      <c r="C9" s="304">
        <v>18</v>
      </c>
      <c r="D9" s="306">
        <v>0.00186799501867995</v>
      </c>
      <c r="E9" s="108"/>
      <c r="H9" s="108"/>
    </row>
    <row r="10" spans="2:8" ht="21" customHeight="1">
      <c r="B10" s="304" t="s">
        <v>290</v>
      </c>
      <c r="C10" s="304">
        <v>133</v>
      </c>
      <c r="D10" s="306">
        <v>0.013802407638024077</v>
      </c>
      <c r="E10" s="108"/>
      <c r="H10" s="108"/>
    </row>
    <row r="11" spans="2:8" ht="21" customHeight="1">
      <c r="B11" s="344" t="s">
        <v>23</v>
      </c>
      <c r="C11" s="344">
        <v>9636</v>
      </c>
      <c r="D11" s="306">
        <v>1</v>
      </c>
      <c r="E11" s="108"/>
      <c r="H11" s="108"/>
    </row>
    <row r="12" spans="2:5" ht="13.9" customHeight="1">
      <c r="B12" s="531" t="s">
        <v>291</v>
      </c>
      <c r="C12" s="531"/>
      <c r="D12" s="531"/>
      <c r="E12" s="531"/>
    </row>
    <row r="13" spans="2:5" ht="15">
      <c r="B13" s="531" t="s">
        <v>292</v>
      </c>
      <c r="C13" s="531"/>
      <c r="D13" s="531"/>
      <c r="E13" s="531"/>
    </row>
  </sheetData>
  <mergeCells count="3">
    <mergeCell ref="B3:I3"/>
    <mergeCell ref="B12:E12"/>
    <mergeCell ref="B13:E13"/>
  </mergeCells>
  <hyperlinks>
    <hyperlink ref="F5" location="INDICE!A1" display="ÍNDICE"/>
  </hyperlink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5"/>
  <sheetViews>
    <sheetView showGridLines="0" zoomScale="115" zoomScaleNormal="115" workbookViewId="0" topLeftCell="A1">
      <selection activeCell="C9" sqref="C9"/>
    </sheetView>
  </sheetViews>
  <sheetFormatPr defaultColWidth="11.421875" defaultRowHeight="15"/>
  <cols>
    <col min="2" max="2" width="36.421875" style="0" customWidth="1"/>
    <col min="3" max="4" width="19.28125" style="1" customWidth="1"/>
    <col min="5" max="5" width="13.8515625" style="1" customWidth="1"/>
    <col min="6" max="6" width="17.28125" style="0" customWidth="1"/>
    <col min="7" max="7" width="20.8515625" style="0" customWidth="1"/>
  </cols>
  <sheetData>
    <row r="1" ht="125.25" customHeight="1"/>
    <row r="2" ht="62.25" customHeight="1" thickBot="1">
      <c r="H2" s="43" t="s">
        <v>201</v>
      </c>
    </row>
    <row r="3" spans="1:7" ht="27" customHeight="1" thickBot="1">
      <c r="A3" s="2"/>
      <c r="B3" s="415" t="s">
        <v>136</v>
      </c>
      <c r="C3" s="412" t="s">
        <v>238</v>
      </c>
      <c r="D3" s="413"/>
      <c r="E3" s="409" t="s">
        <v>22</v>
      </c>
      <c r="F3" s="409" t="s">
        <v>18</v>
      </c>
      <c r="G3" s="409" t="s">
        <v>21</v>
      </c>
    </row>
    <row r="4" spans="1:7" ht="15.75" thickBot="1">
      <c r="A4" s="2"/>
      <c r="B4" s="416"/>
      <c r="C4" s="158" t="s">
        <v>146</v>
      </c>
      <c r="D4" s="159" t="s">
        <v>147</v>
      </c>
      <c r="E4" s="410"/>
      <c r="F4" s="410"/>
      <c r="G4" s="410"/>
    </row>
    <row r="5" spans="1:7" ht="15.75" thickBot="1">
      <c r="A5" s="2"/>
      <c r="B5" s="417"/>
      <c r="C5" s="160" t="s">
        <v>20</v>
      </c>
      <c r="D5" s="161" t="s">
        <v>20</v>
      </c>
      <c r="E5" s="347" t="s">
        <v>19</v>
      </c>
      <c r="F5" s="347" t="s">
        <v>19</v>
      </c>
      <c r="G5" s="411"/>
    </row>
    <row r="6" spans="1:7" ht="15">
      <c r="A6" s="2"/>
      <c r="B6" s="334" t="s">
        <v>210</v>
      </c>
      <c r="C6" s="371">
        <v>517497.07672009204</v>
      </c>
      <c r="D6" s="371">
        <v>928728.1063136905</v>
      </c>
      <c r="E6" s="371">
        <v>1446225.1830338005</v>
      </c>
      <c r="F6" s="371">
        <v>512500.88561322703</v>
      </c>
      <c r="G6" s="372">
        <f>(F6-C6)/C6</f>
        <v>-0.009654530105814274</v>
      </c>
    </row>
    <row r="7" spans="1:7" ht="21.75" customHeight="1">
      <c r="A7" s="414"/>
      <c r="B7" s="28" t="s">
        <v>1</v>
      </c>
      <c r="C7" s="29">
        <v>5729.525828950621</v>
      </c>
      <c r="D7" s="29">
        <v>1153.7551245964457</v>
      </c>
      <c r="E7" s="29">
        <v>6883.28095354706</v>
      </c>
      <c r="F7" s="29">
        <v>5705.247538396653</v>
      </c>
      <c r="G7" s="78">
        <f>(F7-C7)/C7</f>
        <v>-0.00423739961713631</v>
      </c>
    </row>
    <row r="8" spans="1:7" ht="21.75" customHeight="1">
      <c r="A8" s="414"/>
      <c r="B8" s="30" t="s">
        <v>2</v>
      </c>
      <c r="C8" s="31">
        <v>167674.20411298855</v>
      </c>
      <c r="D8" s="31">
        <v>16359.648104668617</v>
      </c>
      <c r="E8" s="31">
        <v>184033.85221765708</v>
      </c>
      <c r="F8" s="31">
        <v>166787.3045611524</v>
      </c>
      <c r="G8" s="79">
        <f>(F8-C8)/C8</f>
        <v>-0.005289421569214602</v>
      </c>
    </row>
    <row r="9" spans="1:7" ht="21.75" customHeight="1">
      <c r="A9" s="414"/>
      <c r="B9" s="30" t="s">
        <v>3</v>
      </c>
      <c r="C9" s="31">
        <v>137453.54959867074</v>
      </c>
      <c r="D9" s="31">
        <v>472296.6677671779</v>
      </c>
      <c r="E9" s="31">
        <v>609750.2173658441</v>
      </c>
      <c r="F9" s="31">
        <v>134993.21267983218</v>
      </c>
      <c r="G9" s="79">
        <f>(F9-C9)/C9</f>
        <v>-0.017899406206839406</v>
      </c>
    </row>
    <row r="10" spans="1:7" ht="21.75" customHeight="1">
      <c r="A10" s="414"/>
      <c r="B10" s="30" t="s">
        <v>4</v>
      </c>
      <c r="C10" s="31">
        <v>1346.5683980710903</v>
      </c>
      <c r="D10" s="31">
        <v>28967.462710462223</v>
      </c>
      <c r="E10" s="31">
        <v>30314.031108533305</v>
      </c>
      <c r="F10" s="31">
        <v>1170.5408315366424</v>
      </c>
      <c r="G10" s="79">
        <f aca="true" t="shared" si="0" ref="G10:G23">(F10-C10)/C10</f>
        <v>-0.1307230785948942</v>
      </c>
    </row>
    <row r="11" spans="1:7" ht="21.75" customHeight="1">
      <c r="A11" s="414"/>
      <c r="B11" s="30" t="s">
        <v>5</v>
      </c>
      <c r="C11" s="31">
        <v>78760.70213544219</v>
      </c>
      <c r="D11" s="31">
        <v>818.8567298490755</v>
      </c>
      <c r="E11" s="31">
        <v>79579.55886529127</v>
      </c>
      <c r="F11" s="31">
        <v>78760.2021354422</v>
      </c>
      <c r="G11" s="79">
        <f t="shared" si="0"/>
        <v>-6.348343608283412E-06</v>
      </c>
    </row>
    <row r="12" spans="1:7" ht="21.75" customHeight="1">
      <c r="A12" s="414"/>
      <c r="B12" s="30" t="s">
        <v>6</v>
      </c>
      <c r="C12" s="31">
        <v>1510.1424862539122</v>
      </c>
      <c r="D12" s="31">
        <v>19435.009758057462</v>
      </c>
      <c r="E12" s="31">
        <v>20945.152244311375</v>
      </c>
      <c r="F12" s="31">
        <v>1498.7158793206247</v>
      </c>
      <c r="G12" s="79">
        <f t="shared" si="0"/>
        <v>-0.007566575364442984</v>
      </c>
    </row>
    <row r="13" spans="1:7" ht="21.75" customHeight="1">
      <c r="A13" s="414"/>
      <c r="B13" s="30" t="s">
        <v>7</v>
      </c>
      <c r="C13" s="31">
        <v>4144.607071758582</v>
      </c>
      <c r="D13" s="31">
        <v>2223.099025553017</v>
      </c>
      <c r="E13" s="31">
        <v>6367.7060973115995</v>
      </c>
      <c r="F13" s="31">
        <v>4132.877318984396</v>
      </c>
      <c r="G13" s="79">
        <f t="shared" si="0"/>
        <v>-0.002830124200219714</v>
      </c>
    </row>
    <row r="14" spans="1:7" ht="21.75" customHeight="1">
      <c r="A14" s="414"/>
      <c r="B14" s="30" t="s">
        <v>8</v>
      </c>
      <c r="C14" s="31">
        <v>14079.797916397662</v>
      </c>
      <c r="D14" s="31">
        <v>5786.705256088884</v>
      </c>
      <c r="E14" s="31">
        <v>19866.503172486537</v>
      </c>
      <c r="F14" s="31">
        <v>14062.727530602362</v>
      </c>
      <c r="G14" s="79">
        <f t="shared" si="0"/>
        <v>-0.0012124027558249877</v>
      </c>
    </row>
    <row r="15" spans="1:7" ht="21.75" customHeight="1">
      <c r="A15" s="414"/>
      <c r="B15" s="30" t="s">
        <v>9</v>
      </c>
      <c r="C15" s="31">
        <v>2961.2792421968484</v>
      </c>
      <c r="D15" s="31">
        <v>11452.462461037261</v>
      </c>
      <c r="E15" s="31">
        <v>14413.741703234113</v>
      </c>
      <c r="F15" s="31">
        <v>2851.59889426403</v>
      </c>
      <c r="G15" s="79">
        <f t="shared" si="0"/>
        <v>-0.03703816457763402</v>
      </c>
    </row>
    <row r="16" spans="1:7" ht="21.75" customHeight="1">
      <c r="A16" s="414"/>
      <c r="B16" s="30" t="s">
        <v>10</v>
      </c>
      <c r="C16" s="31">
        <v>3830.974381855867</v>
      </c>
      <c r="D16" s="31">
        <v>11788.831480044648</v>
      </c>
      <c r="E16" s="31">
        <v>15619.805861900526</v>
      </c>
      <c r="F16" s="31">
        <v>3810.026210035313</v>
      </c>
      <c r="G16" s="79">
        <f t="shared" si="0"/>
        <v>-0.005468105430244558</v>
      </c>
    </row>
    <row r="17" spans="1:7" ht="21.75" customHeight="1">
      <c r="A17" s="414"/>
      <c r="B17" s="30" t="s">
        <v>11</v>
      </c>
      <c r="C17" s="31">
        <v>227.79329595974403</v>
      </c>
      <c r="D17" s="31">
        <v>8849.471600978939</v>
      </c>
      <c r="E17" s="31">
        <v>9077.264896938686</v>
      </c>
      <c r="F17" s="31">
        <v>227.79329595974403</v>
      </c>
      <c r="G17" s="79">
        <f t="shared" si="0"/>
        <v>0</v>
      </c>
    </row>
    <row r="18" spans="1:7" ht="21.75" customHeight="1">
      <c r="A18" s="414"/>
      <c r="B18" s="30" t="s">
        <v>12</v>
      </c>
      <c r="C18" s="31">
        <v>51805.9960578201</v>
      </c>
      <c r="D18" s="31">
        <v>142612.9765943762</v>
      </c>
      <c r="E18" s="31">
        <v>194418.9726521961</v>
      </c>
      <c r="F18" s="31">
        <v>51423.03141947135</v>
      </c>
      <c r="G18" s="79">
        <f t="shared" si="0"/>
        <v>-0.007392284049925924</v>
      </c>
    </row>
    <row r="19" spans="1:7" ht="21.75" customHeight="1">
      <c r="A19" s="414"/>
      <c r="B19" s="30" t="s">
        <v>13</v>
      </c>
      <c r="C19" s="31"/>
      <c r="D19" s="31">
        <v>11978.381838862202</v>
      </c>
      <c r="E19" s="31">
        <v>11978.381838862202</v>
      </c>
      <c r="F19" s="31"/>
      <c r="G19" s="79"/>
    </row>
    <row r="20" spans="1:7" ht="21.75" customHeight="1">
      <c r="A20" s="414"/>
      <c r="B20" s="30" t="s">
        <v>14</v>
      </c>
      <c r="C20" s="31">
        <v>4591.18553048674</v>
      </c>
      <c r="D20" s="31">
        <v>2619.20448674641</v>
      </c>
      <c r="E20" s="31">
        <v>7210.390017233153</v>
      </c>
      <c r="F20" s="31">
        <v>4566.012798774294</v>
      </c>
      <c r="G20" s="79">
        <f t="shared" si="0"/>
        <v>-0.005482839137144878</v>
      </c>
    </row>
    <row r="21" spans="1:7" ht="21.75" customHeight="1">
      <c r="A21" s="414"/>
      <c r="B21" s="30" t="s">
        <v>15</v>
      </c>
      <c r="C21" s="31">
        <v>20416.63399585213</v>
      </c>
      <c r="D21" s="31">
        <v>132237.28019180082</v>
      </c>
      <c r="E21" s="31">
        <v>152653.91418765276</v>
      </c>
      <c r="F21" s="31">
        <v>19887.566035940745</v>
      </c>
      <c r="G21" s="79">
        <f t="shared" si="0"/>
        <v>-0.02591357419733696</v>
      </c>
    </row>
    <row r="22" spans="1:7" ht="21.75" customHeight="1">
      <c r="A22" s="414"/>
      <c r="B22" s="30" t="s">
        <v>16</v>
      </c>
      <c r="C22" s="31">
        <v>268.22164595645734</v>
      </c>
      <c r="D22" s="31">
        <v>921.774146192651</v>
      </c>
      <c r="E22" s="31">
        <v>1189.9957921491086</v>
      </c>
      <c r="F22" s="31">
        <v>268.22164595645734</v>
      </c>
      <c r="G22" s="79">
        <f t="shared" si="0"/>
        <v>0</v>
      </c>
    </row>
    <row r="23" spans="1:7" ht="21.75" customHeight="1">
      <c r="A23" s="414"/>
      <c r="B23" s="30" t="s">
        <v>17</v>
      </c>
      <c r="C23" s="31">
        <v>22695.895021431035</v>
      </c>
      <c r="D23" s="31">
        <v>59226.519037200225</v>
      </c>
      <c r="E23" s="31">
        <v>81922.41405863152</v>
      </c>
      <c r="F23" s="31">
        <v>22355.806837557655</v>
      </c>
      <c r="G23" s="79">
        <f t="shared" si="0"/>
        <v>-0.01498456807066853</v>
      </c>
    </row>
    <row r="24" spans="2:6" ht="15.75" customHeight="1">
      <c r="B24" s="404" t="s">
        <v>135</v>
      </c>
      <c r="C24" s="404"/>
      <c r="D24" s="404"/>
      <c r="E24" s="404"/>
      <c r="F24" s="404"/>
    </row>
    <row r="25" spans="2:6" ht="15.75" customHeight="1">
      <c r="B25" s="7" t="s">
        <v>260</v>
      </c>
      <c r="C25" s="5"/>
      <c r="D25" s="6"/>
      <c r="E25" s="6"/>
      <c r="F25" s="6"/>
    </row>
  </sheetData>
  <mergeCells count="7">
    <mergeCell ref="G3:G5"/>
    <mergeCell ref="C3:D3"/>
    <mergeCell ref="A7:A23"/>
    <mergeCell ref="B3:B5"/>
    <mergeCell ref="B24:F24"/>
    <mergeCell ref="E3:E4"/>
    <mergeCell ref="F3:F4"/>
  </mergeCells>
  <hyperlinks>
    <hyperlink ref="H2" location="INDICE!A1" display="ÍNDICE"/>
  </hyperlinks>
  <printOptions/>
  <pageMargins left="0.7" right="0.7" top="0.75" bottom="0.75" header="0.3" footer="0.3"/>
  <pageSetup horizontalDpi="200" verticalDpi="200" orientation="portrait" r:id="rId2"/>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2"/>
  <sheetViews>
    <sheetView showGridLines="0" zoomScale="130" zoomScaleNormal="130" workbookViewId="0" topLeftCell="A1">
      <selection activeCell="I10" sqref="I10"/>
    </sheetView>
  </sheetViews>
  <sheetFormatPr defaultColWidth="11.421875" defaultRowHeight="15"/>
  <cols>
    <col min="1" max="1" width="9.00390625" style="0" customWidth="1"/>
    <col min="2" max="2" width="25.140625" style="0" customWidth="1"/>
    <col min="3" max="3" width="13.7109375" style="0" customWidth="1"/>
  </cols>
  <sheetData>
    <row r="1" ht="98.45" customHeight="1"/>
    <row r="2" spans="2:5" ht="18">
      <c r="B2" s="142"/>
      <c r="C2" s="107"/>
      <c r="D2" s="107"/>
      <c r="E2" s="107"/>
    </row>
    <row r="3" spans="2:10" ht="17.25">
      <c r="B3" s="530"/>
      <c r="C3" s="530"/>
      <c r="D3" s="530"/>
      <c r="E3" s="530"/>
      <c r="F3" s="530"/>
      <c r="G3" s="530"/>
      <c r="H3" s="530"/>
      <c r="I3" s="530"/>
      <c r="J3" s="109"/>
    </row>
    <row r="4" ht="45" customHeight="1"/>
    <row r="5" spans="2:6" ht="27.75" customHeight="1">
      <c r="B5" s="312" t="s">
        <v>293</v>
      </c>
      <c r="C5" s="312" t="s">
        <v>285</v>
      </c>
      <c r="D5" s="312" t="s">
        <v>138</v>
      </c>
      <c r="E5" s="108"/>
      <c r="F5" s="43" t="s">
        <v>201</v>
      </c>
    </row>
    <row r="6" spans="2:6" ht="21" customHeight="1">
      <c r="B6" s="333" t="s">
        <v>294</v>
      </c>
      <c r="C6" s="333">
        <v>13017</v>
      </c>
      <c r="D6" s="306">
        <v>0.43739919354838713</v>
      </c>
      <c r="E6" s="108"/>
      <c r="F6" s="110"/>
    </row>
    <row r="7" spans="2:13" ht="21" customHeight="1">
      <c r="B7" s="333" t="s">
        <v>295</v>
      </c>
      <c r="C7" s="333">
        <v>16743</v>
      </c>
      <c r="D7" s="306">
        <v>0.5626008064516129</v>
      </c>
      <c r="E7" s="108"/>
      <c r="F7" s="110"/>
      <c r="G7" s="362"/>
      <c r="H7" s="362"/>
      <c r="I7" s="362"/>
      <c r="J7" s="362"/>
      <c r="K7" s="362"/>
      <c r="L7" s="362"/>
      <c r="M7" s="362"/>
    </row>
    <row r="8" spans="2:13" ht="21" customHeight="1">
      <c r="B8" s="345" t="s">
        <v>23</v>
      </c>
      <c r="C8" s="345">
        <v>29760</v>
      </c>
      <c r="D8" s="306">
        <v>1</v>
      </c>
      <c r="E8" s="108"/>
      <c r="F8" s="110"/>
      <c r="G8" s="362"/>
      <c r="H8" s="362"/>
      <c r="I8" s="362"/>
      <c r="J8" s="362"/>
      <c r="K8" s="362"/>
      <c r="L8" s="362"/>
      <c r="M8" s="362"/>
    </row>
    <row r="9" spans="2:13" ht="13.9" customHeight="1">
      <c r="B9" s="531" t="s">
        <v>291</v>
      </c>
      <c r="C9" s="531"/>
      <c r="D9" s="531"/>
      <c r="E9" s="531"/>
      <c r="G9" s="362"/>
      <c r="H9" s="362"/>
      <c r="I9" s="362"/>
      <c r="J9" s="362"/>
      <c r="K9" s="362"/>
      <c r="L9" s="362"/>
      <c r="M9" s="362"/>
    </row>
    <row r="10" spans="2:13" ht="24.75" customHeight="1">
      <c r="B10" s="531" t="s">
        <v>292</v>
      </c>
      <c r="C10" s="531"/>
      <c r="D10" s="531"/>
      <c r="E10" s="531"/>
      <c r="G10" s="362"/>
      <c r="H10" s="362"/>
      <c r="I10" s="362"/>
      <c r="J10" s="362"/>
      <c r="K10" s="362"/>
      <c r="L10" s="362"/>
      <c r="M10" s="362"/>
    </row>
    <row r="11" spans="7:13" ht="15">
      <c r="G11" s="362"/>
      <c r="H11" s="362"/>
      <c r="I11" s="362"/>
      <c r="J11" s="362"/>
      <c r="K11" s="362"/>
      <c r="L11" s="362"/>
      <c r="M11" s="362"/>
    </row>
    <row r="12" spans="7:13" ht="15">
      <c r="G12" s="362"/>
      <c r="H12" s="362"/>
      <c r="I12" s="362"/>
      <c r="J12" s="362"/>
      <c r="K12" s="362"/>
      <c r="L12" s="362"/>
      <c r="M12" s="362"/>
    </row>
  </sheetData>
  <mergeCells count="3">
    <mergeCell ref="B3:I3"/>
    <mergeCell ref="B9:E9"/>
    <mergeCell ref="B10:E10"/>
  </mergeCells>
  <hyperlinks>
    <hyperlink ref="F5" location="INDICE!A1" display="ÍNDICE"/>
  </hyperlinks>
  <printOptions/>
  <pageMargins left="0.7" right="0.7" top="0.75" bottom="0.75" header="0.3" footer="0.3"/>
  <pageSetup horizontalDpi="600" verticalDpi="600" orientation="portrait" r:id="rId2"/>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2"/>
  <sheetViews>
    <sheetView showGridLines="0" zoomScale="130" zoomScaleNormal="130" workbookViewId="0" topLeftCell="A1">
      <selection activeCell="C12" sqref="C12"/>
    </sheetView>
  </sheetViews>
  <sheetFormatPr defaultColWidth="11.421875" defaultRowHeight="15"/>
  <cols>
    <col min="2" max="2" width="25.140625" style="0" customWidth="1"/>
    <col min="3" max="3" width="13.7109375" style="0" customWidth="1"/>
    <col min="5" max="5" width="13.7109375" style="0" customWidth="1"/>
    <col min="7" max="7" width="13.7109375" style="0" customWidth="1"/>
    <col min="9" max="9" width="13.7109375" style="0" customWidth="1"/>
    <col min="11" max="11" width="13.7109375" style="0" customWidth="1"/>
  </cols>
  <sheetData>
    <row r="1" ht="98.45" customHeight="1"/>
    <row r="2" spans="2:8" ht="18">
      <c r="B2" s="532"/>
      <c r="C2" s="532"/>
      <c r="D2" s="107"/>
      <c r="E2" s="107"/>
      <c r="F2" s="107"/>
      <c r="G2" s="107"/>
      <c r="H2" s="11"/>
    </row>
    <row r="3" spans="2:11" ht="17.25">
      <c r="B3" s="530"/>
      <c r="C3" s="530"/>
      <c r="D3" s="530"/>
      <c r="E3" s="530"/>
      <c r="F3" s="530"/>
      <c r="G3" s="530"/>
      <c r="H3" s="530"/>
      <c r="I3" s="530"/>
      <c r="J3" s="530"/>
      <c r="K3" s="530"/>
    </row>
    <row r="4" spans="2:13" ht="40.5" customHeight="1">
      <c r="B4" s="140"/>
      <c r="C4" s="140"/>
      <c r="D4" s="140"/>
      <c r="E4" s="140"/>
      <c r="F4" s="140"/>
      <c r="G4" s="140"/>
      <c r="H4" s="140"/>
      <c r="I4" s="140"/>
      <c r="J4" s="140"/>
      <c r="M4" s="43" t="s">
        <v>201</v>
      </c>
    </row>
    <row r="5" spans="2:12" ht="14.45" customHeight="1">
      <c r="B5" s="533" t="s">
        <v>450</v>
      </c>
      <c r="C5" s="535" t="s">
        <v>229</v>
      </c>
      <c r="D5" s="536"/>
      <c r="E5" s="535" t="s">
        <v>451</v>
      </c>
      <c r="F5" s="536"/>
      <c r="G5" s="535" t="s">
        <v>273</v>
      </c>
      <c r="H5" s="536"/>
      <c r="I5" s="535" t="s">
        <v>452</v>
      </c>
      <c r="J5" s="536"/>
      <c r="K5" s="535" t="s">
        <v>453</v>
      </c>
      <c r="L5" s="536"/>
    </row>
    <row r="6" spans="2:12" ht="22.9" customHeight="1">
      <c r="B6" s="534"/>
      <c r="C6" s="312" t="s">
        <v>448</v>
      </c>
      <c r="D6" s="312" t="s">
        <v>138</v>
      </c>
      <c r="E6" s="312" t="s">
        <v>448</v>
      </c>
      <c r="F6" s="312" t="s">
        <v>138</v>
      </c>
      <c r="G6" s="312" t="s">
        <v>448</v>
      </c>
      <c r="H6" s="312" t="s">
        <v>138</v>
      </c>
      <c r="I6" s="312" t="s">
        <v>448</v>
      </c>
      <c r="J6" s="312" t="s">
        <v>138</v>
      </c>
      <c r="K6" s="312" t="s">
        <v>448</v>
      </c>
      <c r="L6" s="312" t="s">
        <v>138</v>
      </c>
    </row>
    <row r="7" spans="2:12" ht="14.45" customHeight="1">
      <c r="B7" s="313" t="s">
        <v>314</v>
      </c>
      <c r="C7" s="305">
        <v>552713.962224481</v>
      </c>
      <c r="D7" s="306">
        <v>0.38217697265168105</v>
      </c>
      <c r="E7" s="305">
        <v>85316.12096943411</v>
      </c>
      <c r="F7" s="306">
        <v>0.09069264236127587</v>
      </c>
      <c r="G7" s="305">
        <v>2025531.1922014598</v>
      </c>
      <c r="H7" s="306">
        <v>0.8727071584925034</v>
      </c>
      <c r="I7" s="576">
        <v>30.46</v>
      </c>
      <c r="J7" s="577">
        <v>0.004</v>
      </c>
      <c r="K7" s="574">
        <v>0</v>
      </c>
      <c r="L7" s="306">
        <v>0</v>
      </c>
    </row>
    <row r="8" spans="2:12" ht="15">
      <c r="B8" s="313" t="s">
        <v>313</v>
      </c>
      <c r="C8" s="305">
        <v>893511.2208093015</v>
      </c>
      <c r="D8" s="306">
        <v>0.6178230273483067</v>
      </c>
      <c r="E8" s="305">
        <v>855400.9950847576</v>
      </c>
      <c r="F8" s="306">
        <v>0.9093073576387186</v>
      </c>
      <c r="G8" s="305">
        <v>295443.45833344484</v>
      </c>
      <c r="H8" s="306">
        <v>0.12729284150749062</v>
      </c>
      <c r="I8" s="576">
        <v>7457.84</v>
      </c>
      <c r="J8" s="577">
        <v>0.996</v>
      </c>
      <c r="K8" s="574">
        <v>1976.0821296820013</v>
      </c>
      <c r="L8" s="306">
        <v>1</v>
      </c>
    </row>
    <row r="9" spans="2:12" ht="15">
      <c r="B9" s="346" t="s">
        <v>23</v>
      </c>
      <c r="C9" s="305">
        <v>1446225.1830337825</v>
      </c>
      <c r="D9" s="306">
        <v>0.9999999999999878</v>
      </c>
      <c r="E9" s="305">
        <v>940717.1160541967</v>
      </c>
      <c r="F9" s="306">
        <v>1</v>
      </c>
      <c r="G9" s="305">
        <v>2320974.6505349185</v>
      </c>
      <c r="H9" s="308">
        <v>1</v>
      </c>
      <c r="I9" s="575">
        <f>SUM(I7:I8)</f>
        <v>7488.3</v>
      </c>
      <c r="J9" s="308">
        <f>SUM(J7:J8)</f>
        <v>1</v>
      </c>
      <c r="K9" s="305">
        <v>1976.0821296820013</v>
      </c>
      <c r="L9" s="306">
        <v>1</v>
      </c>
    </row>
    <row r="10" spans="2:5" ht="13.9" customHeight="1">
      <c r="B10" s="141" t="s">
        <v>291</v>
      </c>
      <c r="C10" s="141"/>
      <c r="D10" s="141"/>
      <c r="E10" s="141"/>
    </row>
    <row r="11" spans="2:5" ht="14.45" customHeight="1">
      <c r="B11" s="531" t="s">
        <v>292</v>
      </c>
      <c r="C11" s="531"/>
      <c r="D11" s="531"/>
      <c r="E11" s="531"/>
    </row>
    <row r="14" spans="2:9" ht="15" customHeight="1">
      <c r="B14" s="363"/>
      <c r="C14" s="363"/>
      <c r="D14" s="363"/>
      <c r="E14" s="363"/>
      <c r="F14" s="363"/>
      <c r="G14" s="363"/>
      <c r="H14" s="363"/>
      <c r="I14" s="363"/>
    </row>
    <row r="15" spans="2:9" ht="15">
      <c r="B15" s="363"/>
      <c r="C15" s="363"/>
      <c r="D15" s="363"/>
      <c r="E15" s="363"/>
      <c r="F15" s="363"/>
      <c r="G15" s="363"/>
      <c r="H15" s="363"/>
      <c r="I15" s="363"/>
    </row>
    <row r="16" spans="2:9" ht="15.75" customHeight="1">
      <c r="B16" s="363"/>
      <c r="C16" s="363"/>
      <c r="D16" s="363"/>
      <c r="E16" s="363"/>
      <c r="F16" s="363"/>
      <c r="G16" s="363"/>
      <c r="H16" s="363"/>
      <c r="I16" s="363"/>
    </row>
    <row r="17" spans="2:9" ht="15">
      <c r="B17" s="363"/>
      <c r="C17" s="363"/>
      <c r="D17" s="363"/>
      <c r="E17" s="363"/>
      <c r="F17" s="363"/>
      <c r="G17" s="363"/>
      <c r="H17" s="363"/>
      <c r="I17" s="363"/>
    </row>
    <row r="18" spans="2:9" ht="15">
      <c r="B18" s="363"/>
      <c r="C18" s="363"/>
      <c r="D18" s="363"/>
      <c r="E18" s="363"/>
      <c r="F18" s="363"/>
      <c r="G18" s="363"/>
      <c r="H18" s="363"/>
      <c r="I18" s="363"/>
    </row>
    <row r="19" spans="2:9" ht="15">
      <c r="B19" s="363"/>
      <c r="C19" s="363"/>
      <c r="D19" s="363"/>
      <c r="E19" s="363"/>
      <c r="F19" s="363"/>
      <c r="G19" s="363"/>
      <c r="H19" s="363"/>
      <c r="I19" s="363"/>
    </row>
    <row r="20" spans="2:9" ht="15">
      <c r="B20" s="363"/>
      <c r="C20" s="363"/>
      <c r="D20" s="363"/>
      <c r="E20" s="363"/>
      <c r="F20" s="363"/>
      <c r="G20" s="363"/>
      <c r="H20" s="363"/>
      <c r="I20" s="363"/>
    </row>
    <row r="21" spans="2:9" ht="15">
      <c r="B21" s="363"/>
      <c r="C21" s="363"/>
      <c r="D21" s="363"/>
      <c r="E21" s="363"/>
      <c r="F21" s="363"/>
      <c r="G21" s="363"/>
      <c r="H21" s="363"/>
      <c r="I21" s="363"/>
    </row>
    <row r="22" spans="2:9" ht="15">
      <c r="B22" s="363"/>
      <c r="C22" s="363"/>
      <c r="D22" s="363"/>
      <c r="E22" s="363"/>
      <c r="F22" s="363"/>
      <c r="G22" s="363"/>
      <c r="H22" s="363"/>
      <c r="I22" s="363"/>
    </row>
  </sheetData>
  <mergeCells count="9">
    <mergeCell ref="B11:E11"/>
    <mergeCell ref="B2:C2"/>
    <mergeCell ref="B3:K3"/>
    <mergeCell ref="B5:B6"/>
    <mergeCell ref="C5:D5"/>
    <mergeCell ref="E5:F5"/>
    <mergeCell ref="G5:H5"/>
    <mergeCell ref="I5:J5"/>
    <mergeCell ref="K5:L5"/>
  </mergeCells>
  <hyperlinks>
    <hyperlink ref="M4" location="INDICE!A1" display="ÍNDICE"/>
  </hyperlinks>
  <printOptions/>
  <pageMargins left="0.7" right="0.7" top="0.75" bottom="0.75" header="0.3" footer="0.3"/>
  <pageSetup horizontalDpi="600" verticalDpi="600" orientation="portrait" r:id="rId2"/>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
  <sheetViews>
    <sheetView showGridLines="0" zoomScale="130" zoomScaleNormal="130" workbookViewId="0" topLeftCell="A1">
      <selection activeCell="H14" sqref="H14"/>
    </sheetView>
  </sheetViews>
  <sheetFormatPr defaultColWidth="11.421875" defaultRowHeight="15"/>
  <cols>
    <col min="2" max="2" width="25.140625" style="0" customWidth="1"/>
    <col min="3" max="3" width="13.7109375" style="0" customWidth="1"/>
  </cols>
  <sheetData>
    <row r="1" ht="98.45" customHeight="1"/>
    <row r="2" spans="2:5" ht="18">
      <c r="B2" s="142"/>
      <c r="C2" s="107"/>
      <c r="D2" s="107"/>
      <c r="E2" s="107"/>
    </row>
    <row r="3" spans="2:8" ht="17.25">
      <c r="B3" s="111"/>
      <c r="C3" s="111"/>
      <c r="D3" s="111"/>
      <c r="E3" s="111"/>
      <c r="F3" s="111"/>
      <c r="G3" s="111"/>
      <c r="H3" s="111"/>
    </row>
    <row r="4" ht="37.5" customHeight="1"/>
    <row r="5" spans="2:6" ht="27.75" customHeight="1">
      <c r="B5" s="331" t="s">
        <v>296</v>
      </c>
      <c r="C5" s="356" t="s">
        <v>285</v>
      </c>
      <c r="D5" s="312" t="s">
        <v>138</v>
      </c>
      <c r="E5" s="108"/>
      <c r="F5" s="43" t="s">
        <v>201</v>
      </c>
    </row>
    <row r="6" spans="2:6" ht="15" customHeight="1">
      <c r="B6" s="332" t="s">
        <v>415</v>
      </c>
      <c r="C6" s="332">
        <v>13650</v>
      </c>
      <c r="D6" s="306">
        <v>0.4586693548387097</v>
      </c>
      <c r="E6" s="108"/>
      <c r="F6" s="112"/>
    </row>
    <row r="7" spans="2:6" ht="15" customHeight="1">
      <c r="B7" s="332" t="s">
        <v>416</v>
      </c>
      <c r="C7" s="332">
        <v>16110</v>
      </c>
      <c r="D7" s="306">
        <v>0.5413306451612904</v>
      </c>
      <c r="E7" s="108"/>
      <c r="F7" s="112"/>
    </row>
    <row r="8" spans="2:6" ht="15" customHeight="1">
      <c r="B8" s="346" t="s">
        <v>23</v>
      </c>
      <c r="C8" s="346">
        <v>29760</v>
      </c>
      <c r="D8" s="306">
        <v>1</v>
      </c>
      <c r="E8" s="108"/>
      <c r="F8" s="112"/>
    </row>
    <row r="9" spans="2:5" ht="13.9" customHeight="1">
      <c r="B9" s="531" t="s">
        <v>291</v>
      </c>
      <c r="C9" s="531"/>
      <c r="D9" s="531"/>
      <c r="E9" s="531"/>
    </row>
    <row r="10" spans="2:5" ht="15">
      <c r="B10" s="531" t="s">
        <v>292</v>
      </c>
      <c r="C10" s="531"/>
      <c r="D10" s="531"/>
      <c r="E10" s="531"/>
    </row>
  </sheetData>
  <mergeCells count="2">
    <mergeCell ref="B9:E9"/>
    <mergeCell ref="B10:E10"/>
  </mergeCells>
  <hyperlinks>
    <hyperlink ref="F5" location="INDICE!A1" display="ÍNDICE"/>
  </hyperlinks>
  <printOptions/>
  <pageMargins left="0.7" right="0.7" top="0.75" bottom="0.75" header="0.3" footer="0.3"/>
  <pageSetup horizontalDpi="600" verticalDpi="600" orientation="portrait" r:id="rId2"/>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8"/>
  <sheetViews>
    <sheetView showGridLines="0" zoomScale="130" zoomScaleNormal="130" workbookViewId="0" topLeftCell="A1">
      <selection activeCell="I15" sqref="I15"/>
    </sheetView>
  </sheetViews>
  <sheetFormatPr defaultColWidth="11.421875" defaultRowHeight="15"/>
  <cols>
    <col min="1" max="1" width="5.7109375" style="0" customWidth="1"/>
    <col min="2" max="2" width="20.7109375" style="0" customWidth="1"/>
    <col min="3" max="6" width="13.7109375" style="0" customWidth="1"/>
    <col min="7" max="7" width="12.7109375" style="0" bestFit="1" customWidth="1"/>
    <col min="8" max="8" width="9.7109375" style="0" customWidth="1"/>
  </cols>
  <sheetData>
    <row r="1" ht="98.45" customHeight="1"/>
    <row r="2" spans="2:4" ht="17.45" customHeight="1">
      <c r="B2" s="532"/>
      <c r="C2" s="532"/>
      <c r="D2" s="11"/>
    </row>
    <row r="3" spans="2:8" ht="17.25">
      <c r="B3" s="140"/>
      <c r="C3" s="140"/>
      <c r="D3" s="140"/>
      <c r="E3" s="140"/>
      <c r="F3" s="140"/>
      <c r="G3" s="115"/>
      <c r="H3" s="115"/>
    </row>
    <row r="4" ht="39.75" customHeight="1"/>
    <row r="5" spans="2:9" ht="25.15" customHeight="1">
      <c r="B5" s="533" t="s">
        <v>454</v>
      </c>
      <c r="C5" s="312" t="s">
        <v>32</v>
      </c>
      <c r="D5" s="312" t="s">
        <v>455</v>
      </c>
      <c r="E5" s="312" t="s">
        <v>456</v>
      </c>
      <c r="F5" s="312" t="s">
        <v>457</v>
      </c>
      <c r="G5" s="312" t="s">
        <v>458</v>
      </c>
      <c r="I5" s="43" t="s">
        <v>201</v>
      </c>
    </row>
    <row r="6" spans="2:7" ht="27">
      <c r="B6" s="534"/>
      <c r="C6" s="312" t="s">
        <v>448</v>
      </c>
      <c r="D6" s="312" t="s">
        <v>448</v>
      </c>
      <c r="E6" s="312" t="s">
        <v>448</v>
      </c>
      <c r="F6" s="312" t="s">
        <v>448</v>
      </c>
      <c r="G6" s="312" t="s">
        <v>448</v>
      </c>
    </row>
    <row r="7" spans="2:7" ht="26.45" customHeight="1">
      <c r="B7" s="310" t="s">
        <v>229</v>
      </c>
      <c r="C7" s="309">
        <v>52728.4559931843</v>
      </c>
      <c r="D7" s="309">
        <v>675218.8987232649</v>
      </c>
      <c r="E7" s="309">
        <v>407682.8404039569</v>
      </c>
      <c r="F7" s="309">
        <v>185212.72811501205</v>
      </c>
      <c r="G7" s="309">
        <v>19796.77764292401</v>
      </c>
    </row>
    <row r="8" spans="2:7" ht="26.45" customHeight="1">
      <c r="B8" s="310" t="s">
        <v>451</v>
      </c>
      <c r="C8" s="309">
        <v>26264.874374206152</v>
      </c>
      <c r="D8" s="309">
        <v>700991.3348115449</v>
      </c>
      <c r="E8" s="309">
        <v>604398.6711074965</v>
      </c>
      <c r="F8" s="309">
        <v>242060.34101326106</v>
      </c>
      <c r="G8" s="309">
        <v>38856.18885127267</v>
      </c>
    </row>
    <row r="9" spans="2:7" ht="26.45" customHeight="1">
      <c r="B9" s="310" t="s">
        <v>273</v>
      </c>
      <c r="C9" s="309">
        <v>4122.126965614793</v>
      </c>
      <c r="D9" s="309">
        <v>691432.703030164</v>
      </c>
      <c r="E9" s="309">
        <v>37170.61400520724</v>
      </c>
      <c r="F9" s="309">
        <v>5582.151533850964</v>
      </c>
      <c r="G9" s="309">
        <v>6378.912854261103</v>
      </c>
    </row>
    <row r="10" spans="2:7" ht="26.45" customHeight="1">
      <c r="B10" s="310" t="s">
        <v>452</v>
      </c>
      <c r="C10" s="309">
        <v>3473.3268590002476</v>
      </c>
      <c r="D10" s="309">
        <v>1563.8853576757258</v>
      </c>
      <c r="E10" s="309">
        <v>5915.4761065577295</v>
      </c>
      <c r="F10" s="309">
        <v>5329.476332510937</v>
      </c>
      <c r="G10" s="309">
        <v>4227.024060885042</v>
      </c>
    </row>
    <row r="11" spans="2:7" ht="26.45" customHeight="1">
      <c r="B11" s="310" t="s">
        <v>453</v>
      </c>
      <c r="C11" s="309">
        <v>201.1075566905391</v>
      </c>
      <c r="D11" s="309">
        <v>718.6842842672048</v>
      </c>
      <c r="E11" s="309">
        <v>1692.926595515748</v>
      </c>
      <c r="F11" s="309">
        <v>1105.464388446898</v>
      </c>
      <c r="G11" s="309">
        <v>314.80180998518523</v>
      </c>
    </row>
    <row r="12" spans="2:5" ht="15">
      <c r="B12" s="531" t="s">
        <v>291</v>
      </c>
      <c r="C12" s="531"/>
      <c r="D12" s="531"/>
      <c r="E12" s="531"/>
    </row>
    <row r="13" spans="2:5" ht="15">
      <c r="B13" s="531" t="s">
        <v>292</v>
      </c>
      <c r="C13" s="531"/>
      <c r="D13" s="531"/>
      <c r="E13" s="531"/>
    </row>
    <row r="15" spans="2:8" ht="15" customHeight="1">
      <c r="B15" s="364"/>
      <c r="C15" s="364"/>
      <c r="D15" s="364"/>
      <c r="E15" s="364"/>
      <c r="F15" s="364"/>
      <c r="G15" s="364"/>
      <c r="H15" s="364"/>
    </row>
    <row r="16" spans="2:8" ht="15" customHeight="1">
      <c r="B16" s="364"/>
      <c r="C16" s="364"/>
      <c r="D16" s="364"/>
      <c r="E16" s="364"/>
      <c r="F16" s="364"/>
      <c r="G16" s="364"/>
      <c r="H16" s="364"/>
    </row>
    <row r="17" spans="2:8" ht="15">
      <c r="B17" s="364"/>
      <c r="C17" s="364"/>
      <c r="D17" s="364"/>
      <c r="E17" s="364"/>
      <c r="F17" s="364"/>
      <c r="G17" s="364"/>
      <c r="H17" s="364"/>
    </row>
    <row r="18" spans="2:8" ht="15">
      <c r="B18" s="364"/>
      <c r="C18" s="364"/>
      <c r="D18" s="364"/>
      <c r="E18" s="364"/>
      <c r="F18" s="364"/>
      <c r="G18" s="364"/>
      <c r="H18" s="364"/>
    </row>
    <row r="19" spans="2:8" ht="15" customHeight="1">
      <c r="B19" s="397"/>
      <c r="C19" s="397"/>
      <c r="D19" s="397"/>
      <c r="E19" s="397"/>
      <c r="F19" s="397"/>
      <c r="G19" s="397"/>
      <c r="H19" s="397"/>
    </row>
    <row r="20" spans="2:8" ht="15" customHeight="1">
      <c r="B20" s="397"/>
      <c r="C20" s="397"/>
      <c r="D20" s="397"/>
      <c r="E20" s="397"/>
      <c r="F20" s="397"/>
      <c r="G20" s="397"/>
      <c r="H20" s="397"/>
    </row>
    <row r="21" spans="2:8" ht="15">
      <c r="B21" s="397"/>
      <c r="C21" s="397"/>
      <c r="D21" s="397"/>
      <c r="E21" s="397"/>
      <c r="F21" s="397"/>
      <c r="G21" s="397"/>
      <c r="H21" s="397"/>
    </row>
    <row r="22" spans="2:8" ht="15" customHeight="1">
      <c r="B22" s="397"/>
      <c r="C22" s="397"/>
      <c r="D22" s="397"/>
      <c r="E22" s="397"/>
      <c r="F22" s="397"/>
      <c r="G22" s="397"/>
      <c r="H22" s="397"/>
    </row>
    <row r="23" spans="2:8" ht="15">
      <c r="B23" s="397"/>
      <c r="C23" s="397"/>
      <c r="D23" s="397"/>
      <c r="E23" s="397"/>
      <c r="F23" s="397"/>
      <c r="G23" s="397"/>
      <c r="H23" s="397"/>
    </row>
    <row r="24" spans="2:8" ht="15">
      <c r="B24" s="397"/>
      <c r="C24" s="397"/>
      <c r="D24" s="397"/>
      <c r="E24" s="397"/>
      <c r="F24" s="397"/>
      <c r="G24" s="397"/>
      <c r="H24" s="397"/>
    </row>
    <row r="25" spans="2:8" ht="15">
      <c r="B25" s="397"/>
      <c r="C25" s="397"/>
      <c r="D25" s="397"/>
      <c r="E25" s="397"/>
      <c r="F25" s="397"/>
      <c r="G25" s="397"/>
      <c r="H25" s="397"/>
    </row>
    <row r="26" spans="2:8" ht="15" customHeight="1">
      <c r="B26" s="397"/>
      <c r="C26" s="397"/>
      <c r="D26" s="397"/>
      <c r="E26" s="397"/>
      <c r="F26" s="397"/>
      <c r="G26" s="397"/>
      <c r="H26" s="397"/>
    </row>
    <row r="27" spans="2:8" ht="15">
      <c r="B27" s="397"/>
      <c r="C27" s="397"/>
      <c r="D27" s="397"/>
      <c r="E27" s="397"/>
      <c r="F27" s="397"/>
      <c r="G27" s="397"/>
      <c r="H27" s="397"/>
    </row>
    <row r="28" spans="2:8" ht="15">
      <c r="B28" s="397"/>
      <c r="C28" s="397"/>
      <c r="D28" s="397"/>
      <c r="E28" s="397"/>
      <c r="F28" s="397"/>
      <c r="G28" s="397"/>
      <c r="H28" s="397"/>
    </row>
  </sheetData>
  <mergeCells count="4">
    <mergeCell ref="B12:E12"/>
    <mergeCell ref="B13:E13"/>
    <mergeCell ref="B2:C2"/>
    <mergeCell ref="B5:B6"/>
  </mergeCells>
  <hyperlinks>
    <hyperlink ref="I5" location="INDICE!A1" display="ÍNDICE"/>
  </hyperlinks>
  <printOptions/>
  <pageMargins left="0.7" right="0.7" top="0.75" bottom="0.75" header="0.3" footer="0.3"/>
  <pageSetup horizontalDpi="600" verticalDpi="600" orientation="portrait" r:id="rId2"/>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3"/>
  <sheetViews>
    <sheetView showGridLines="0" zoomScale="130" zoomScaleNormal="130" workbookViewId="0" topLeftCell="A1">
      <selection activeCell="L16" sqref="L16"/>
    </sheetView>
  </sheetViews>
  <sheetFormatPr defaultColWidth="11.421875" defaultRowHeight="15"/>
  <cols>
    <col min="1" max="1" width="5.7109375" style="0" customWidth="1"/>
    <col min="2" max="2" width="20.7109375" style="0" customWidth="1"/>
    <col min="3" max="7" width="13.7109375" style="0" customWidth="1"/>
    <col min="8" max="8" width="9.7109375" style="0" customWidth="1"/>
  </cols>
  <sheetData>
    <row r="1" ht="98.45" customHeight="1"/>
    <row r="2" spans="2:5" ht="17.45" customHeight="1">
      <c r="B2" s="532"/>
      <c r="C2" s="532"/>
      <c r="D2" s="11"/>
      <c r="E2" s="11"/>
    </row>
    <row r="3" spans="2:8" ht="17.25">
      <c r="B3" s="140"/>
      <c r="C3" s="140"/>
      <c r="D3" s="140"/>
      <c r="E3" s="140"/>
      <c r="F3" s="140"/>
      <c r="G3" s="140"/>
      <c r="H3" s="115"/>
    </row>
    <row r="4" ht="51" customHeight="1"/>
    <row r="5" spans="2:9" ht="30" customHeight="1">
      <c r="B5" s="533" t="s">
        <v>459</v>
      </c>
      <c r="C5" s="312" t="s">
        <v>206</v>
      </c>
      <c r="D5" s="312" t="s">
        <v>207</v>
      </c>
      <c r="E5" s="312" t="s">
        <v>216</v>
      </c>
      <c r="F5" s="312" t="s">
        <v>460</v>
      </c>
      <c r="G5" s="312" t="s">
        <v>461</v>
      </c>
      <c r="I5" s="43" t="s">
        <v>201</v>
      </c>
    </row>
    <row r="6" spans="2:7" ht="15">
      <c r="B6" s="534"/>
      <c r="C6" s="312" t="s">
        <v>448</v>
      </c>
      <c r="D6" s="312" t="s">
        <v>448</v>
      </c>
      <c r="E6" s="312" t="s">
        <v>448</v>
      </c>
      <c r="F6" s="312" t="s">
        <v>448</v>
      </c>
      <c r="G6" s="312" t="s">
        <v>448</v>
      </c>
    </row>
    <row r="7" spans="2:7" ht="26.45" customHeight="1">
      <c r="B7" s="310" t="s">
        <v>229</v>
      </c>
      <c r="C7" s="311">
        <v>518363.87522575236</v>
      </c>
      <c r="D7" s="311">
        <v>751638.6160849449</v>
      </c>
      <c r="E7" s="311" t="s">
        <v>449</v>
      </c>
      <c r="F7" s="311">
        <v>113149.3938431057</v>
      </c>
      <c r="G7" s="311">
        <v>41897.705930257376</v>
      </c>
    </row>
    <row r="8" spans="2:7" ht="26.45" customHeight="1">
      <c r="B8" s="310" t="s">
        <v>451</v>
      </c>
      <c r="C8" s="311">
        <v>355281.07736104634</v>
      </c>
      <c r="D8" s="311">
        <v>352753.8250316734</v>
      </c>
      <c r="E8" s="311">
        <v>197663.79916447712</v>
      </c>
      <c r="F8" s="311">
        <v>16302.912183060846</v>
      </c>
      <c r="G8" s="311">
        <v>16935.170769093238</v>
      </c>
    </row>
    <row r="9" spans="2:7" ht="26.45" customHeight="1">
      <c r="B9" s="310" t="s">
        <v>273</v>
      </c>
      <c r="C9" s="311">
        <v>1576827.7319189564</v>
      </c>
      <c r="D9" s="311">
        <v>725431.7159515438</v>
      </c>
      <c r="E9" s="311" t="s">
        <v>449</v>
      </c>
      <c r="F9" s="311">
        <v>7933.48768335726</v>
      </c>
      <c r="G9" s="311">
        <v>10781.714981047764</v>
      </c>
    </row>
    <row r="10" spans="2:6" ht="15">
      <c r="B10" s="531" t="s">
        <v>291</v>
      </c>
      <c r="C10" s="531"/>
      <c r="D10" s="531"/>
      <c r="E10" s="531"/>
      <c r="F10" s="531"/>
    </row>
    <row r="11" spans="2:6" ht="15">
      <c r="B11" s="531" t="s">
        <v>292</v>
      </c>
      <c r="C11" s="531"/>
      <c r="D11" s="531"/>
      <c r="E11" s="531"/>
      <c r="F11" s="531"/>
    </row>
    <row r="15" spans="3:8" ht="15" customHeight="1">
      <c r="C15" s="365"/>
      <c r="D15" s="365"/>
      <c r="E15" s="365"/>
      <c r="F15" s="365"/>
      <c r="G15" s="365"/>
      <c r="H15" s="365"/>
    </row>
    <row r="16" spans="3:8" ht="15.75" customHeight="1">
      <c r="C16" s="365"/>
      <c r="D16" s="365"/>
      <c r="E16" s="365"/>
      <c r="F16" s="365"/>
      <c r="G16" s="365"/>
      <c r="H16" s="365"/>
    </row>
    <row r="17" spans="3:8" ht="15">
      <c r="C17" s="365"/>
      <c r="D17" s="365"/>
      <c r="E17" s="365"/>
      <c r="F17" s="365"/>
      <c r="G17" s="365"/>
      <c r="H17" s="365"/>
    </row>
    <row r="18" spans="3:8" ht="15">
      <c r="C18" s="365"/>
      <c r="D18" s="365"/>
      <c r="E18" s="365"/>
      <c r="F18" s="365"/>
      <c r="G18" s="365"/>
      <c r="H18" s="365"/>
    </row>
    <row r="19" spans="3:8" ht="15">
      <c r="C19" s="365"/>
      <c r="D19" s="365"/>
      <c r="E19" s="365"/>
      <c r="F19" s="365"/>
      <c r="G19" s="365"/>
      <c r="H19" s="365"/>
    </row>
    <row r="20" spans="3:8" ht="15">
      <c r="C20" s="365"/>
      <c r="D20" s="365"/>
      <c r="E20" s="365"/>
      <c r="F20" s="365"/>
      <c r="G20" s="365"/>
      <c r="H20" s="365"/>
    </row>
    <row r="21" spans="3:8" ht="15">
      <c r="C21" s="365"/>
      <c r="D21" s="365"/>
      <c r="E21" s="365"/>
      <c r="F21" s="365"/>
      <c r="G21" s="365"/>
      <c r="H21" s="365"/>
    </row>
    <row r="22" spans="3:8" ht="15">
      <c r="C22" s="365"/>
      <c r="D22" s="365"/>
      <c r="E22" s="365"/>
      <c r="F22" s="365"/>
      <c r="G22" s="365"/>
      <c r="H22" s="365"/>
    </row>
    <row r="23" spans="3:8" ht="15">
      <c r="C23" s="365"/>
      <c r="D23" s="365"/>
      <c r="E23" s="365"/>
      <c r="F23" s="365"/>
      <c r="G23" s="365"/>
      <c r="H23" s="365"/>
    </row>
  </sheetData>
  <mergeCells count="4">
    <mergeCell ref="B2:C2"/>
    <mergeCell ref="B5:B6"/>
    <mergeCell ref="B10:F10"/>
    <mergeCell ref="B11:F11"/>
  </mergeCells>
  <hyperlinks>
    <hyperlink ref="I5" location="INDICE!A1" display="ÍNDICE"/>
  </hyperlinks>
  <printOptions/>
  <pageMargins left="0.7" right="0.7" top="0.75" bottom="0.75" header="0.3" footer="0.3"/>
  <pageSetup horizontalDpi="600" verticalDpi="600" orientation="portrait" r:id="rId2"/>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5"/>
  <sheetViews>
    <sheetView showGridLines="0" zoomScale="130" zoomScaleNormal="130" workbookViewId="0" topLeftCell="A1"/>
  </sheetViews>
  <sheetFormatPr defaultColWidth="11.421875" defaultRowHeight="15"/>
  <cols>
    <col min="2" max="2" width="27.7109375" style="0" customWidth="1"/>
    <col min="3" max="3" width="13.7109375" style="0" customWidth="1"/>
  </cols>
  <sheetData>
    <row r="1" ht="98.45" customHeight="1"/>
    <row r="2" spans="2:7" ht="10.5" customHeight="1">
      <c r="B2" s="142"/>
      <c r="C2" s="107"/>
      <c r="D2" s="107"/>
      <c r="E2" s="107"/>
      <c r="F2" s="107"/>
      <c r="G2" s="11"/>
    </row>
    <row r="3" spans="2:10" ht="17.25">
      <c r="B3" s="530"/>
      <c r="C3" s="530"/>
      <c r="D3" s="530"/>
      <c r="E3" s="530"/>
      <c r="F3" s="530"/>
      <c r="G3" s="530"/>
      <c r="H3" s="530"/>
      <c r="I3" s="530"/>
      <c r="J3" s="530"/>
    </row>
    <row r="4" ht="59.25" customHeight="1"/>
    <row r="5" spans="2:6" ht="27">
      <c r="B5" s="312" t="s">
        <v>464</v>
      </c>
      <c r="C5" s="312" t="s">
        <v>285</v>
      </c>
      <c r="D5" s="312" t="s">
        <v>138</v>
      </c>
      <c r="E5" s="108"/>
      <c r="F5" s="43" t="s">
        <v>201</v>
      </c>
    </row>
    <row r="6" spans="2:8" ht="15" customHeight="1">
      <c r="B6" s="313" t="s">
        <v>462</v>
      </c>
      <c r="C6" s="314">
        <v>130610.05632815114</v>
      </c>
      <c r="D6" s="315">
        <v>0.6202479150842417</v>
      </c>
      <c r="E6" s="108"/>
      <c r="H6" s="108"/>
    </row>
    <row r="7" spans="2:8" ht="15">
      <c r="B7" s="313" t="s">
        <v>463</v>
      </c>
      <c r="C7" s="314">
        <v>59671.463869943465</v>
      </c>
      <c r="D7" s="315">
        <v>0.2833709906867246</v>
      </c>
      <c r="E7" s="108"/>
      <c r="H7" s="108"/>
    </row>
    <row r="8" spans="2:8" ht="15">
      <c r="B8" s="313" t="s">
        <v>465</v>
      </c>
      <c r="C8" s="314">
        <v>19128.47730743319</v>
      </c>
      <c r="D8" s="315">
        <v>0.09083832058737473</v>
      </c>
      <c r="E8" s="108"/>
      <c r="H8" s="108"/>
    </row>
    <row r="9" spans="2:8" ht="15">
      <c r="B9" s="313" t="s">
        <v>466</v>
      </c>
      <c r="C9" s="314">
        <v>82.47545449472813</v>
      </c>
      <c r="D9" s="315">
        <v>0.0003916637825149961</v>
      </c>
      <c r="E9" s="108"/>
      <c r="H9" s="108"/>
    </row>
    <row r="10" spans="2:8" ht="15">
      <c r="B10" s="313" t="s">
        <v>467</v>
      </c>
      <c r="C10" s="314">
        <v>1084.7061835987354</v>
      </c>
      <c r="D10" s="315">
        <v>0.005151109859150185</v>
      </c>
      <c r="E10" s="108"/>
      <c r="H10" s="108"/>
    </row>
    <row r="11" spans="2:8" ht="15">
      <c r="B11" s="346" t="s">
        <v>23</v>
      </c>
      <c r="C11" s="314">
        <v>210577.17914361996</v>
      </c>
      <c r="D11" s="315">
        <v>1</v>
      </c>
      <c r="E11" s="108"/>
      <c r="H11" s="108"/>
    </row>
    <row r="12" spans="2:12" ht="13.9" customHeight="1">
      <c r="B12" s="531" t="s">
        <v>291</v>
      </c>
      <c r="C12" s="531"/>
      <c r="D12" s="531"/>
      <c r="E12" s="531"/>
      <c r="G12" s="350"/>
      <c r="H12" s="350"/>
      <c r="I12" s="350"/>
      <c r="J12" s="350"/>
      <c r="K12" s="350"/>
      <c r="L12" s="350"/>
    </row>
    <row r="13" spans="2:12" ht="15" customHeight="1">
      <c r="B13" s="531" t="s">
        <v>292</v>
      </c>
      <c r="C13" s="531"/>
      <c r="D13" s="531"/>
      <c r="E13" s="531"/>
      <c r="G13" s="350"/>
      <c r="H13" s="350"/>
      <c r="I13" s="350"/>
      <c r="J13" s="350"/>
      <c r="K13" s="350"/>
      <c r="L13" s="350"/>
    </row>
    <row r="14" spans="7:12" ht="24.75" customHeight="1">
      <c r="G14" s="350"/>
      <c r="H14" s="350"/>
      <c r="I14" s="350"/>
      <c r="J14" s="350"/>
      <c r="K14" s="350"/>
      <c r="L14" s="350"/>
    </row>
    <row r="15" spans="7:12" ht="24" customHeight="1">
      <c r="G15" s="350"/>
      <c r="H15" s="350"/>
      <c r="I15" s="350"/>
      <c r="J15" s="350"/>
      <c r="K15" s="350"/>
      <c r="L15" s="350"/>
    </row>
    <row r="16" spans="7:12" ht="36" customHeight="1">
      <c r="G16" s="350"/>
      <c r="H16" s="350"/>
      <c r="I16" s="350"/>
      <c r="J16" s="350"/>
      <c r="K16" s="350"/>
      <c r="L16" s="350"/>
    </row>
    <row r="17" spans="7:12" ht="36" customHeight="1">
      <c r="G17" s="350"/>
      <c r="H17" s="350"/>
      <c r="I17" s="350"/>
      <c r="J17" s="350"/>
      <c r="K17" s="350"/>
      <c r="L17" s="350"/>
    </row>
    <row r="18" spans="7:12" ht="36" customHeight="1">
      <c r="G18" s="350"/>
      <c r="H18" s="350"/>
      <c r="I18" s="350"/>
      <c r="J18" s="350"/>
      <c r="K18" s="350"/>
      <c r="L18" s="350"/>
    </row>
    <row r="19" spans="7:12" ht="15">
      <c r="G19" s="350"/>
      <c r="H19" s="350"/>
      <c r="I19" s="350"/>
      <c r="J19" s="350"/>
      <c r="K19" s="350"/>
      <c r="L19" s="350"/>
    </row>
    <row r="20" spans="7:12" ht="15">
      <c r="G20" s="350"/>
      <c r="H20" s="350"/>
      <c r="I20" s="350"/>
      <c r="J20" s="350"/>
      <c r="K20" s="350"/>
      <c r="L20" s="350"/>
    </row>
    <row r="21" spans="7:12" ht="15" customHeight="1">
      <c r="G21" s="350"/>
      <c r="H21" s="350"/>
      <c r="I21" s="350"/>
      <c r="J21" s="350"/>
      <c r="K21" s="350"/>
      <c r="L21" s="350"/>
    </row>
    <row r="22" spans="7:12" ht="15">
      <c r="G22" s="350"/>
      <c r="H22" s="350"/>
      <c r="I22" s="350"/>
      <c r="J22" s="350"/>
      <c r="K22" s="350"/>
      <c r="L22" s="350"/>
    </row>
    <row r="23" spans="7:12" ht="15">
      <c r="G23" s="350"/>
      <c r="H23" s="350"/>
      <c r="I23" s="350"/>
      <c r="J23" s="350"/>
      <c r="K23" s="350"/>
      <c r="L23" s="350"/>
    </row>
    <row r="24" spans="7:12" ht="15">
      <c r="G24" s="350"/>
      <c r="H24" s="350"/>
      <c r="I24" s="350"/>
      <c r="J24" s="350"/>
      <c r="K24" s="350"/>
      <c r="L24" s="350"/>
    </row>
    <row r="25" spans="7:12" ht="15">
      <c r="G25" s="350"/>
      <c r="H25" s="350"/>
      <c r="I25" s="350"/>
      <c r="J25" s="350"/>
      <c r="K25" s="350"/>
      <c r="L25" s="350"/>
    </row>
  </sheetData>
  <mergeCells count="3">
    <mergeCell ref="B3:J3"/>
    <mergeCell ref="B12:E12"/>
    <mergeCell ref="B13:E13"/>
  </mergeCells>
  <hyperlinks>
    <hyperlink ref="F5" location="INDICE!A1" display="ÍNDICE"/>
  </hyperlinks>
  <printOptions/>
  <pageMargins left="0.7" right="0.7" top="0.75" bottom="0.75" header="0.3" footer="0.3"/>
  <pageSetup horizontalDpi="600" verticalDpi="600" orientation="portrait" r:id="rId2"/>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0"/>
  <sheetViews>
    <sheetView showGridLines="0" zoomScale="130" zoomScaleNormal="130" workbookViewId="0" topLeftCell="A1">
      <selection activeCell="F17" sqref="F17"/>
    </sheetView>
  </sheetViews>
  <sheetFormatPr defaultColWidth="11.421875" defaultRowHeight="15"/>
  <cols>
    <col min="2" max="2" width="41.7109375" style="0" customWidth="1"/>
    <col min="3" max="3" width="13.7109375" style="0" customWidth="1"/>
  </cols>
  <sheetData>
    <row r="1" ht="98.45" customHeight="1"/>
    <row r="2" spans="2:7" ht="18">
      <c r="B2" s="142"/>
      <c r="C2" s="107"/>
      <c r="D2" s="107"/>
      <c r="E2" s="107"/>
      <c r="F2" s="107"/>
      <c r="G2" s="11"/>
    </row>
    <row r="3" spans="2:10" ht="38.25" customHeight="1">
      <c r="B3" s="530"/>
      <c r="C3" s="530"/>
      <c r="D3" s="530"/>
      <c r="E3" s="530"/>
      <c r="F3" s="530"/>
      <c r="G3" s="530"/>
      <c r="H3" s="530"/>
      <c r="I3" s="530"/>
      <c r="J3" s="530"/>
    </row>
    <row r="5" spans="2:6" ht="30" customHeight="1">
      <c r="B5" s="312" t="s">
        <v>468</v>
      </c>
      <c r="C5" s="312" t="s">
        <v>138</v>
      </c>
      <c r="E5" s="108"/>
      <c r="F5" s="43" t="s">
        <v>201</v>
      </c>
    </row>
    <row r="6" spans="2:8" ht="23.25" customHeight="1">
      <c r="B6" s="313" t="s">
        <v>469</v>
      </c>
      <c r="C6" s="315">
        <v>0.7577275003225276</v>
      </c>
      <c r="E6" s="108"/>
      <c r="H6" s="108"/>
    </row>
    <row r="7" spans="2:8" ht="18" customHeight="1">
      <c r="B7" s="313" t="s">
        <v>470</v>
      </c>
      <c r="C7" s="315">
        <v>0.24227249967746406</v>
      </c>
      <c r="E7" s="108"/>
      <c r="H7" s="108"/>
    </row>
    <row r="8" spans="2:8" ht="18" customHeight="1">
      <c r="B8" s="346" t="s">
        <v>23</v>
      </c>
      <c r="C8" s="315">
        <v>1</v>
      </c>
      <c r="E8" s="108"/>
      <c r="H8" s="108"/>
    </row>
    <row r="9" spans="2:5" ht="13.9" customHeight="1">
      <c r="B9" s="531" t="s">
        <v>291</v>
      </c>
      <c r="C9" s="531"/>
      <c r="D9" s="531"/>
      <c r="E9" s="531"/>
    </row>
    <row r="10" spans="2:5" ht="15">
      <c r="B10" s="531" t="s">
        <v>292</v>
      </c>
      <c r="C10" s="531"/>
      <c r="D10" s="531"/>
      <c r="E10" s="531"/>
    </row>
  </sheetData>
  <mergeCells count="3">
    <mergeCell ref="B3:J3"/>
    <mergeCell ref="B9:E9"/>
    <mergeCell ref="B10:E10"/>
  </mergeCells>
  <hyperlinks>
    <hyperlink ref="F5" location="INDICE!A1" display="ÍNDICE"/>
  </hyperlinks>
  <printOptions/>
  <pageMargins left="0.7" right="0.7" top="0.75" bottom="0.75" header="0.3" footer="0.3"/>
  <pageSetup horizontalDpi="600" verticalDpi="600" orientation="portrait" r:id="rId2"/>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
  <sheetViews>
    <sheetView showGridLines="0" zoomScale="130" zoomScaleNormal="130" workbookViewId="0" topLeftCell="A1">
      <selection activeCell="I13" sqref="I13"/>
    </sheetView>
  </sheetViews>
  <sheetFormatPr defaultColWidth="11.421875" defaultRowHeight="15"/>
  <cols>
    <col min="2" max="2" width="29.8515625" style="0" customWidth="1"/>
  </cols>
  <sheetData>
    <row r="1" ht="98.45" customHeight="1"/>
    <row r="2" spans="2:4" ht="18">
      <c r="B2" s="142"/>
      <c r="C2" s="107"/>
      <c r="D2" s="107"/>
    </row>
    <row r="3" spans="2:5" ht="17.25">
      <c r="B3" s="140"/>
      <c r="C3" s="140"/>
      <c r="D3" s="140"/>
      <c r="E3" s="140"/>
    </row>
    <row r="4" ht="42" customHeight="1"/>
    <row r="5" spans="2:5" ht="27">
      <c r="B5" s="312" t="s">
        <v>297</v>
      </c>
      <c r="C5" s="312" t="s">
        <v>138</v>
      </c>
      <c r="D5" s="108"/>
      <c r="E5" s="43" t="s">
        <v>201</v>
      </c>
    </row>
    <row r="6" spans="2:4" ht="27" customHeight="1">
      <c r="B6" s="313" t="s">
        <v>471</v>
      </c>
      <c r="C6" s="315">
        <v>0.9099169744153385</v>
      </c>
      <c r="D6" s="108"/>
    </row>
    <row r="7" spans="2:4" ht="27" customHeight="1">
      <c r="B7" s="313" t="s">
        <v>472</v>
      </c>
      <c r="C7" s="315">
        <v>0.0900830255846627</v>
      </c>
      <c r="D7" s="108"/>
    </row>
    <row r="8" spans="2:4" ht="27" customHeight="1">
      <c r="B8" s="346" t="s">
        <v>23</v>
      </c>
      <c r="C8" s="315">
        <v>1</v>
      </c>
      <c r="D8" s="108"/>
    </row>
    <row r="9" spans="2:5" ht="13.9" customHeight="1">
      <c r="B9" s="531" t="s">
        <v>291</v>
      </c>
      <c r="C9" s="531"/>
      <c r="D9" s="531"/>
      <c r="E9" s="108"/>
    </row>
    <row r="10" spans="2:5" ht="14.45" customHeight="1">
      <c r="B10" s="531" t="s">
        <v>292</v>
      </c>
      <c r="C10" s="531"/>
      <c r="D10" s="531"/>
      <c r="E10" s="531"/>
    </row>
    <row r="12" ht="15" customHeight="1"/>
    <row r="16" ht="15" customHeight="1"/>
  </sheetData>
  <mergeCells count="2">
    <mergeCell ref="B9:D9"/>
    <mergeCell ref="B10:E10"/>
  </mergeCells>
  <hyperlinks>
    <hyperlink ref="E5" location="INDICE!A1" display="ÍNDICE"/>
  </hyperlinks>
  <printOptions/>
  <pageMargins left="0.7" right="0.7" top="0.75" bottom="0.75" header="0.3" footer="0.3"/>
  <pageSetup horizontalDpi="600" verticalDpi="600" orientation="portrait" r:id="rId2"/>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
  <sheetViews>
    <sheetView showGridLines="0" zoomScale="130" zoomScaleNormal="130" workbookViewId="0" topLeftCell="A1">
      <selection activeCell="G12" sqref="G12"/>
    </sheetView>
  </sheetViews>
  <sheetFormatPr defaultColWidth="11.421875" defaultRowHeight="15"/>
  <cols>
    <col min="2" max="2" width="25.140625" style="0" customWidth="1"/>
    <col min="3" max="3" width="13.7109375" style="0" customWidth="1"/>
  </cols>
  <sheetData>
    <row r="1" ht="98.45" customHeight="1"/>
    <row r="2" spans="2:5" ht="18">
      <c r="B2" s="142"/>
      <c r="C2" s="107"/>
      <c r="D2" s="107"/>
      <c r="E2" s="107"/>
    </row>
    <row r="3" spans="2:6" ht="17.25">
      <c r="B3" s="111"/>
      <c r="C3" s="111"/>
      <c r="D3" s="111"/>
      <c r="E3" s="111"/>
      <c r="F3" s="111"/>
    </row>
    <row r="4" ht="42.75" customHeight="1"/>
    <row r="5" spans="2:6" ht="27">
      <c r="B5" s="312" t="s">
        <v>297</v>
      </c>
      <c r="C5" s="312" t="s">
        <v>285</v>
      </c>
      <c r="D5" s="312" t="s">
        <v>138</v>
      </c>
      <c r="E5" s="108"/>
      <c r="F5" s="43" t="s">
        <v>201</v>
      </c>
    </row>
    <row r="6" spans="2:8" ht="29.25" customHeight="1">
      <c r="B6" s="313" t="s">
        <v>298</v>
      </c>
      <c r="C6" s="313">
        <v>5610</v>
      </c>
      <c r="D6" s="315">
        <v>0.18850806451612903</v>
      </c>
      <c r="E6" s="108"/>
      <c r="H6" s="113"/>
    </row>
    <row r="7" spans="2:8" ht="29.25" customHeight="1">
      <c r="B7" s="313" t="s">
        <v>299</v>
      </c>
      <c r="C7" s="313">
        <v>24150</v>
      </c>
      <c r="D7" s="315">
        <v>0.811491935483871</v>
      </c>
      <c r="E7" s="108"/>
      <c r="H7" s="113"/>
    </row>
    <row r="8" spans="2:8" ht="29.25" customHeight="1">
      <c r="B8" s="346" t="s">
        <v>23</v>
      </c>
      <c r="C8" s="346">
        <v>29760</v>
      </c>
      <c r="D8" s="315">
        <v>1</v>
      </c>
      <c r="E8" s="108"/>
      <c r="H8" s="113"/>
    </row>
    <row r="9" spans="2:5" ht="13.9" customHeight="1">
      <c r="B9" s="531" t="s">
        <v>291</v>
      </c>
      <c r="C9" s="531"/>
      <c r="D9" s="531"/>
      <c r="E9" s="531"/>
    </row>
    <row r="10" spans="2:5" ht="15">
      <c r="B10" s="531" t="s">
        <v>292</v>
      </c>
      <c r="C10" s="531"/>
      <c r="D10" s="531"/>
      <c r="E10" s="531"/>
    </row>
  </sheetData>
  <mergeCells count="2">
    <mergeCell ref="B9:E9"/>
    <mergeCell ref="B10:E10"/>
  </mergeCells>
  <hyperlinks>
    <hyperlink ref="F5" location="INDICE!A1" display="ÍNDICE"/>
  </hyperlinks>
  <printOptions/>
  <pageMargins left="0.7" right="0.7" top="0.75" bottom="0.75" header="0.3" footer="0.3"/>
  <pageSetup horizontalDpi="600" verticalDpi="600" orientation="portrait" r:id="rId2"/>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31"/>
  <sheetViews>
    <sheetView showGridLines="0" zoomScale="115" zoomScaleNormal="115" workbookViewId="0" topLeftCell="A1">
      <selection activeCell="E15" sqref="E15"/>
    </sheetView>
  </sheetViews>
  <sheetFormatPr defaultColWidth="11.421875" defaultRowHeight="15"/>
  <cols>
    <col min="2" max="2" width="19.7109375" style="0" customWidth="1"/>
    <col min="3" max="3" width="7.00390625" style="0" customWidth="1"/>
    <col min="4" max="5" width="11.57421875" style="0" customWidth="1"/>
    <col min="6" max="6" width="13.7109375" style="0" customWidth="1"/>
  </cols>
  <sheetData>
    <row r="1" ht="98.45" customHeight="1"/>
    <row r="2" spans="2:8" ht="18">
      <c r="B2" s="532"/>
      <c r="C2" s="532"/>
      <c r="D2" s="114"/>
      <c r="E2" s="114"/>
      <c r="F2" s="107"/>
      <c r="G2" s="107"/>
      <c r="H2" s="107"/>
    </row>
    <row r="3" spans="2:14" ht="17.25">
      <c r="B3" s="111"/>
      <c r="C3" s="111"/>
      <c r="D3" s="111"/>
      <c r="E3" s="111"/>
      <c r="F3" s="111"/>
      <c r="G3" s="111"/>
      <c r="H3" s="111"/>
      <c r="I3" s="111"/>
      <c r="J3" s="111"/>
      <c r="K3" s="111"/>
      <c r="L3" s="111"/>
      <c r="M3" s="111"/>
      <c r="N3" s="115"/>
    </row>
    <row r="4" ht="27" customHeight="1">
      <c r="V4" s="43" t="s">
        <v>201</v>
      </c>
    </row>
    <row r="5" spans="2:21" ht="14.45" customHeight="1">
      <c r="B5" s="542" t="s">
        <v>300</v>
      </c>
      <c r="C5" s="542" t="s">
        <v>301</v>
      </c>
      <c r="D5" s="545" t="s">
        <v>262</v>
      </c>
      <c r="E5" s="546"/>
      <c r="F5" s="537" t="s">
        <v>302</v>
      </c>
      <c r="G5" s="538"/>
      <c r="H5" s="538"/>
      <c r="I5" s="538"/>
      <c r="J5" s="538"/>
      <c r="K5" s="538"/>
      <c r="L5" s="538"/>
      <c r="M5" s="538"/>
      <c r="N5" s="538"/>
      <c r="O5" s="538"/>
      <c r="P5" s="538"/>
      <c r="Q5" s="538"/>
      <c r="R5" s="538"/>
      <c r="S5" s="538"/>
      <c r="T5" s="538"/>
      <c r="U5" s="539"/>
    </row>
    <row r="6" spans="2:21" ht="27" customHeight="1">
      <c r="B6" s="543"/>
      <c r="C6" s="543"/>
      <c r="D6" s="547"/>
      <c r="E6" s="548"/>
      <c r="F6" s="537" t="s">
        <v>303</v>
      </c>
      <c r="G6" s="539"/>
      <c r="H6" s="537" t="s">
        <v>304</v>
      </c>
      <c r="I6" s="539"/>
      <c r="J6" s="537" t="s">
        <v>305</v>
      </c>
      <c r="K6" s="539"/>
      <c r="L6" s="537" t="s">
        <v>306</v>
      </c>
      <c r="M6" s="539"/>
      <c r="N6" s="537" t="s">
        <v>307</v>
      </c>
      <c r="O6" s="539"/>
      <c r="P6" s="537" t="s">
        <v>308</v>
      </c>
      <c r="Q6" s="539"/>
      <c r="R6" s="537" t="s">
        <v>290</v>
      </c>
      <c r="S6" s="539"/>
      <c r="T6" s="537" t="s">
        <v>309</v>
      </c>
      <c r="U6" s="539"/>
    </row>
    <row r="7" spans="2:21" ht="25.5">
      <c r="B7" s="544"/>
      <c r="C7" s="544"/>
      <c r="D7" s="318" t="s">
        <v>285</v>
      </c>
      <c r="E7" s="318" t="s">
        <v>310</v>
      </c>
      <c r="F7" s="318" t="s">
        <v>285</v>
      </c>
      <c r="G7" s="318" t="s">
        <v>311</v>
      </c>
      <c r="H7" s="318" t="s">
        <v>285</v>
      </c>
      <c r="I7" s="318" t="s">
        <v>311</v>
      </c>
      <c r="J7" s="318" t="s">
        <v>285</v>
      </c>
      <c r="K7" s="318" t="s">
        <v>311</v>
      </c>
      <c r="L7" s="318" t="s">
        <v>285</v>
      </c>
      <c r="M7" s="318" t="s">
        <v>311</v>
      </c>
      <c r="N7" s="318" t="s">
        <v>285</v>
      </c>
      <c r="O7" s="318" t="s">
        <v>311</v>
      </c>
      <c r="P7" s="318" t="s">
        <v>285</v>
      </c>
      <c r="Q7" s="318" t="s">
        <v>311</v>
      </c>
      <c r="R7" s="318" t="s">
        <v>285</v>
      </c>
      <c r="S7" s="318" t="s">
        <v>311</v>
      </c>
      <c r="T7" s="318" t="s">
        <v>285</v>
      </c>
      <c r="U7" s="318" t="s">
        <v>311</v>
      </c>
    </row>
    <row r="8" spans="2:22" ht="14.45" customHeight="1">
      <c r="B8" s="540" t="s">
        <v>312</v>
      </c>
      <c r="C8" s="316" t="s">
        <v>313</v>
      </c>
      <c r="D8" s="317">
        <v>8659</v>
      </c>
      <c r="E8" s="306">
        <v>0.29096102150537634</v>
      </c>
      <c r="F8" s="317">
        <v>879</v>
      </c>
      <c r="G8" s="306">
        <v>0.10151287677560919</v>
      </c>
      <c r="H8" s="317">
        <v>3411</v>
      </c>
      <c r="I8" s="306">
        <v>0.3939253955422104</v>
      </c>
      <c r="J8" s="317">
        <v>294</v>
      </c>
      <c r="K8" s="306">
        <v>0.03395311236863379</v>
      </c>
      <c r="L8" s="317">
        <v>118</v>
      </c>
      <c r="M8" s="306">
        <v>0.013627439658159142</v>
      </c>
      <c r="N8" s="317">
        <v>761</v>
      </c>
      <c r="O8" s="306">
        <v>0.08788543711745005</v>
      </c>
      <c r="P8" s="317">
        <v>2214</v>
      </c>
      <c r="Q8" s="306">
        <v>0.25568772375563</v>
      </c>
      <c r="R8" s="317">
        <v>982</v>
      </c>
      <c r="S8" s="306">
        <v>0.11340801478230743</v>
      </c>
      <c r="T8" s="317">
        <v>0</v>
      </c>
      <c r="U8" s="306">
        <v>0</v>
      </c>
      <c r="V8" s="116"/>
    </row>
    <row r="9" spans="2:22" ht="15">
      <c r="B9" s="541"/>
      <c r="C9" s="316" t="s">
        <v>314</v>
      </c>
      <c r="D9" s="317">
        <v>21101</v>
      </c>
      <c r="E9" s="306">
        <v>0.7090389784946237</v>
      </c>
      <c r="F9" s="317">
        <v>438</v>
      </c>
      <c r="G9" s="306">
        <v>0.02075731008009099</v>
      </c>
      <c r="H9" s="317">
        <v>2861</v>
      </c>
      <c r="I9" s="306">
        <v>0.1355859911852519</v>
      </c>
      <c r="J9" s="317">
        <v>200</v>
      </c>
      <c r="K9" s="306">
        <v>0.009478223780863467</v>
      </c>
      <c r="L9" s="317">
        <v>61</v>
      </c>
      <c r="M9" s="306">
        <v>0.002890858253163357</v>
      </c>
      <c r="N9" s="317">
        <v>480</v>
      </c>
      <c r="O9" s="306">
        <v>0.02274773707407232</v>
      </c>
      <c r="P9" s="317">
        <v>1727</v>
      </c>
      <c r="Q9" s="306">
        <v>0.08184446234775603</v>
      </c>
      <c r="R9" s="317">
        <v>819</v>
      </c>
      <c r="S9" s="306">
        <v>0.0388133263826359</v>
      </c>
      <c r="T9" s="317">
        <v>14515</v>
      </c>
      <c r="U9" s="306">
        <v>0.687882090896166</v>
      </c>
      <c r="V9" s="116"/>
    </row>
    <row r="10" spans="2:22" ht="14.45" customHeight="1">
      <c r="B10" s="540" t="s">
        <v>315</v>
      </c>
      <c r="C10" s="316" t="s">
        <v>313</v>
      </c>
      <c r="D10" s="317">
        <v>9449</v>
      </c>
      <c r="E10" s="306">
        <v>0.3175067204301075</v>
      </c>
      <c r="F10" s="317">
        <v>936</v>
      </c>
      <c r="G10" s="306">
        <v>0.0990581013863901</v>
      </c>
      <c r="H10" s="317">
        <v>3443</v>
      </c>
      <c r="I10" s="306">
        <v>0.3643771827706636</v>
      </c>
      <c r="J10" s="317">
        <v>347</v>
      </c>
      <c r="K10" s="306">
        <v>0.03672346280029633</v>
      </c>
      <c r="L10" s="317">
        <v>139</v>
      </c>
      <c r="M10" s="306">
        <v>0.014710551381098528</v>
      </c>
      <c r="N10" s="317">
        <v>921</v>
      </c>
      <c r="O10" s="306">
        <v>0.09747063181289026</v>
      </c>
      <c r="P10" s="317">
        <v>2656</v>
      </c>
      <c r="Q10" s="306">
        <v>0.28108794581437185</v>
      </c>
      <c r="R10" s="317">
        <v>1007</v>
      </c>
      <c r="S10" s="306">
        <v>0.10657212403428934</v>
      </c>
      <c r="T10" s="317">
        <v>0</v>
      </c>
      <c r="U10" s="306">
        <v>0</v>
      </c>
      <c r="V10" s="116"/>
    </row>
    <row r="11" spans="2:22" ht="15">
      <c r="B11" s="541"/>
      <c r="C11" s="316" t="s">
        <v>314</v>
      </c>
      <c r="D11" s="317">
        <v>20311</v>
      </c>
      <c r="E11" s="306">
        <v>0.6824932795698925</v>
      </c>
      <c r="F11" s="317">
        <v>381</v>
      </c>
      <c r="G11" s="306">
        <v>0.018758308305844126</v>
      </c>
      <c r="H11" s="317">
        <v>2829</v>
      </c>
      <c r="I11" s="306">
        <v>0.13928413175126778</v>
      </c>
      <c r="J11" s="317">
        <v>147</v>
      </c>
      <c r="K11" s="306">
        <v>0.007237457535325686</v>
      </c>
      <c r="L11" s="317">
        <v>40</v>
      </c>
      <c r="M11" s="306">
        <v>0.001969376200088622</v>
      </c>
      <c r="N11" s="317">
        <v>320</v>
      </c>
      <c r="O11" s="306">
        <v>0.015755009600708976</v>
      </c>
      <c r="P11" s="317">
        <v>1285</v>
      </c>
      <c r="Q11" s="306">
        <v>0.06326621042784698</v>
      </c>
      <c r="R11" s="317">
        <v>794</v>
      </c>
      <c r="S11" s="306">
        <v>0.03909211757175914</v>
      </c>
      <c r="T11" s="317">
        <v>14515</v>
      </c>
      <c r="U11" s="306">
        <v>0.7146373886071586</v>
      </c>
      <c r="V11" s="116"/>
    </row>
    <row r="12" spans="2:22" ht="14.45" customHeight="1">
      <c r="B12" s="540" t="s">
        <v>316</v>
      </c>
      <c r="C12" s="316" t="s">
        <v>313</v>
      </c>
      <c r="D12" s="317">
        <v>9024</v>
      </c>
      <c r="E12" s="306">
        <v>0.3032258064516129</v>
      </c>
      <c r="F12" s="317">
        <v>898</v>
      </c>
      <c r="G12" s="306">
        <v>0.09951241134751773</v>
      </c>
      <c r="H12" s="317">
        <v>3363</v>
      </c>
      <c r="I12" s="306">
        <v>0.37267287234042556</v>
      </c>
      <c r="J12" s="317">
        <v>328</v>
      </c>
      <c r="K12" s="306">
        <v>0.03634751773049645</v>
      </c>
      <c r="L12" s="317">
        <v>127</v>
      </c>
      <c r="M12" s="306">
        <v>0.014073581560283687</v>
      </c>
      <c r="N12" s="317">
        <v>794</v>
      </c>
      <c r="O12" s="306">
        <v>0.08798758865248227</v>
      </c>
      <c r="P12" s="317">
        <v>2536</v>
      </c>
      <c r="Q12" s="306">
        <v>0.28102836879432624</v>
      </c>
      <c r="R12" s="317">
        <v>978</v>
      </c>
      <c r="S12" s="306">
        <v>0.10837765957446809</v>
      </c>
      <c r="T12" s="317">
        <v>0</v>
      </c>
      <c r="U12" s="306">
        <v>0</v>
      </c>
      <c r="V12" s="116"/>
    </row>
    <row r="13" spans="2:22" ht="15">
      <c r="B13" s="541"/>
      <c r="C13" s="316" t="s">
        <v>314</v>
      </c>
      <c r="D13" s="317">
        <v>20736</v>
      </c>
      <c r="E13" s="306">
        <v>0.6967741935483871</v>
      </c>
      <c r="F13" s="317">
        <v>419</v>
      </c>
      <c r="G13" s="306">
        <v>0.020206404320987654</v>
      </c>
      <c r="H13" s="317">
        <v>2909</v>
      </c>
      <c r="I13" s="306">
        <v>0.14028742283950618</v>
      </c>
      <c r="J13" s="317">
        <v>166</v>
      </c>
      <c r="K13" s="306">
        <v>0.008005401234567902</v>
      </c>
      <c r="L13" s="317">
        <v>52</v>
      </c>
      <c r="M13" s="306">
        <v>0.002507716049382716</v>
      </c>
      <c r="N13" s="317">
        <v>447</v>
      </c>
      <c r="O13" s="306">
        <v>0.02155671296296296</v>
      </c>
      <c r="P13" s="317">
        <v>1405</v>
      </c>
      <c r="Q13" s="306">
        <v>0.06775655864197531</v>
      </c>
      <c r="R13" s="317">
        <v>823</v>
      </c>
      <c r="S13" s="306">
        <v>0.03968942901234568</v>
      </c>
      <c r="T13" s="317">
        <v>14515</v>
      </c>
      <c r="U13" s="306">
        <v>0.6999903549382717</v>
      </c>
      <c r="V13" s="116"/>
    </row>
    <row r="14" spans="2:22" ht="14.45" customHeight="1">
      <c r="B14" s="540" t="s">
        <v>317</v>
      </c>
      <c r="C14" s="316" t="s">
        <v>313</v>
      </c>
      <c r="D14" s="317">
        <v>6365</v>
      </c>
      <c r="E14" s="306">
        <v>0.213877688172043</v>
      </c>
      <c r="F14" s="317">
        <v>514</v>
      </c>
      <c r="G14" s="306">
        <v>0.0807541241162608</v>
      </c>
      <c r="H14" s="317">
        <v>2687</v>
      </c>
      <c r="I14" s="306">
        <v>0.422152395915161</v>
      </c>
      <c r="J14" s="317">
        <v>210</v>
      </c>
      <c r="K14" s="306">
        <v>0.032992930086410056</v>
      </c>
      <c r="L14" s="317">
        <v>72</v>
      </c>
      <c r="M14" s="306">
        <v>0.01131186174391202</v>
      </c>
      <c r="N14" s="317">
        <v>433</v>
      </c>
      <c r="O14" s="306">
        <v>0.06802827965435979</v>
      </c>
      <c r="P14" s="317">
        <v>1658</v>
      </c>
      <c r="Q14" s="306">
        <v>0.26048703849175175</v>
      </c>
      <c r="R14" s="317">
        <v>791</v>
      </c>
      <c r="S14" s="306">
        <v>0.12427336999214454</v>
      </c>
      <c r="T14" s="317">
        <v>0</v>
      </c>
      <c r="U14" s="306">
        <v>0</v>
      </c>
      <c r="V14" s="116"/>
    </row>
    <row r="15" spans="2:22" ht="15">
      <c r="B15" s="541"/>
      <c r="C15" s="316" t="s">
        <v>314</v>
      </c>
      <c r="D15" s="317">
        <v>23395</v>
      </c>
      <c r="E15" s="306">
        <v>0.786122311827957</v>
      </c>
      <c r="F15" s="317">
        <v>803</v>
      </c>
      <c r="G15" s="306">
        <v>0.03432357341312246</v>
      </c>
      <c r="H15" s="317">
        <v>3585</v>
      </c>
      <c r="I15" s="306">
        <v>0.15323787134002992</v>
      </c>
      <c r="J15" s="317">
        <v>284</v>
      </c>
      <c r="K15" s="306">
        <v>0.012139346014105578</v>
      </c>
      <c r="L15" s="317">
        <v>107</v>
      </c>
      <c r="M15" s="306">
        <v>0.0045736268433425945</v>
      </c>
      <c r="N15" s="317">
        <v>808</v>
      </c>
      <c r="O15" s="306">
        <v>0.034537294293652494</v>
      </c>
      <c r="P15" s="317">
        <v>2283</v>
      </c>
      <c r="Q15" s="306">
        <v>0.09758495405001069</v>
      </c>
      <c r="R15" s="317">
        <v>1010</v>
      </c>
      <c r="S15" s="306">
        <v>0.04317161786706561</v>
      </c>
      <c r="T15" s="317">
        <v>14515</v>
      </c>
      <c r="U15" s="306">
        <v>0.6204317161786707</v>
      </c>
      <c r="V15" s="116"/>
    </row>
    <row r="16" spans="2:22" ht="14.45" customHeight="1">
      <c r="B16" s="540" t="s">
        <v>318</v>
      </c>
      <c r="C16" s="316" t="s">
        <v>313</v>
      </c>
      <c r="D16" s="317">
        <v>5717</v>
      </c>
      <c r="E16" s="306">
        <v>0.19210349462365592</v>
      </c>
      <c r="F16" s="317">
        <v>508</v>
      </c>
      <c r="G16" s="306">
        <v>0.08885779254853944</v>
      </c>
      <c r="H16" s="317">
        <v>2345</v>
      </c>
      <c r="I16" s="306">
        <v>0.4101801644218996</v>
      </c>
      <c r="J16" s="317">
        <v>200</v>
      </c>
      <c r="K16" s="306">
        <v>0.03498338289312577</v>
      </c>
      <c r="L16" s="317">
        <v>69</v>
      </c>
      <c r="M16" s="306">
        <v>0.012069267098128389</v>
      </c>
      <c r="N16" s="317">
        <v>403</v>
      </c>
      <c r="O16" s="306">
        <v>0.07049151652964841</v>
      </c>
      <c r="P16" s="317">
        <v>1423</v>
      </c>
      <c r="Q16" s="306">
        <v>0.24890676928458982</v>
      </c>
      <c r="R16" s="317">
        <v>769</v>
      </c>
      <c r="S16" s="306">
        <v>0.13451110722406856</v>
      </c>
      <c r="T16" s="317">
        <v>0</v>
      </c>
      <c r="U16" s="306">
        <v>0</v>
      </c>
      <c r="V16" s="116"/>
    </row>
    <row r="17" spans="2:22" ht="15">
      <c r="B17" s="541"/>
      <c r="C17" s="316" t="s">
        <v>314</v>
      </c>
      <c r="D17" s="317">
        <v>24043</v>
      </c>
      <c r="E17" s="306">
        <v>0.8078965053763442</v>
      </c>
      <c r="F17" s="317">
        <v>809</v>
      </c>
      <c r="G17" s="306">
        <v>0.03364804724867945</v>
      </c>
      <c r="H17" s="317">
        <v>3927</v>
      </c>
      <c r="I17" s="306">
        <v>0.16333236284989394</v>
      </c>
      <c r="J17" s="317">
        <v>294</v>
      </c>
      <c r="K17" s="306">
        <v>0.012228091336355695</v>
      </c>
      <c r="L17" s="317">
        <v>110</v>
      </c>
      <c r="M17" s="306">
        <v>0.004575136214282743</v>
      </c>
      <c r="N17" s="317">
        <v>838</v>
      </c>
      <c r="O17" s="306">
        <v>0.03485421952335399</v>
      </c>
      <c r="P17" s="317">
        <v>2518</v>
      </c>
      <c r="Q17" s="306">
        <v>0.10472902715967225</v>
      </c>
      <c r="R17" s="317">
        <v>1032</v>
      </c>
      <c r="S17" s="306">
        <v>0.04292309611945264</v>
      </c>
      <c r="T17" s="317">
        <v>14515</v>
      </c>
      <c r="U17" s="306">
        <v>0.6037100195483093</v>
      </c>
      <c r="V17" s="116"/>
    </row>
    <row r="18" spans="2:22" ht="18" customHeight="1">
      <c r="B18" s="540" t="s">
        <v>319</v>
      </c>
      <c r="C18" s="316" t="s">
        <v>313</v>
      </c>
      <c r="D18" s="317">
        <v>5282</v>
      </c>
      <c r="E18" s="306">
        <v>0.17748655913978495</v>
      </c>
      <c r="F18" s="317">
        <v>746</v>
      </c>
      <c r="G18" s="306">
        <v>0.14123438091631957</v>
      </c>
      <c r="H18" s="317">
        <v>1639</v>
      </c>
      <c r="I18" s="306">
        <v>0.3102991291177584</v>
      </c>
      <c r="J18" s="317">
        <v>254</v>
      </c>
      <c r="K18" s="306">
        <v>0.048087845513063235</v>
      </c>
      <c r="L18" s="317">
        <v>88</v>
      </c>
      <c r="M18" s="306">
        <v>0.01666035592578569</v>
      </c>
      <c r="N18" s="317">
        <v>355</v>
      </c>
      <c r="O18" s="306">
        <v>0.0672093903824309</v>
      </c>
      <c r="P18" s="317">
        <v>1405</v>
      </c>
      <c r="Q18" s="306">
        <v>0.2659977281332829</v>
      </c>
      <c r="R18" s="317">
        <v>795</v>
      </c>
      <c r="S18" s="306">
        <v>0.15051117001135933</v>
      </c>
      <c r="T18" s="317">
        <v>0</v>
      </c>
      <c r="U18" s="306">
        <v>0</v>
      </c>
      <c r="V18" s="116"/>
    </row>
    <row r="19" spans="2:22" ht="18" customHeight="1">
      <c r="B19" s="541"/>
      <c r="C19" s="316" t="s">
        <v>314</v>
      </c>
      <c r="D19" s="317">
        <v>24478</v>
      </c>
      <c r="E19" s="306">
        <v>0.822513440860215</v>
      </c>
      <c r="F19" s="317">
        <v>571</v>
      </c>
      <c r="G19" s="306">
        <v>0.02332706920500041</v>
      </c>
      <c r="H19" s="317">
        <v>4633</v>
      </c>
      <c r="I19" s="306">
        <v>0.18927199934635183</v>
      </c>
      <c r="J19" s="317">
        <v>240</v>
      </c>
      <c r="K19" s="306">
        <v>0.009804722608056213</v>
      </c>
      <c r="L19" s="317">
        <v>91</v>
      </c>
      <c r="M19" s="306">
        <v>0.003717623988887981</v>
      </c>
      <c r="N19" s="317">
        <v>886</v>
      </c>
      <c r="O19" s="306">
        <v>0.03619576762807419</v>
      </c>
      <c r="P19" s="317">
        <v>2536</v>
      </c>
      <c r="Q19" s="306">
        <v>0.10360323555846065</v>
      </c>
      <c r="R19" s="317">
        <v>1006</v>
      </c>
      <c r="S19" s="306">
        <v>0.0410981289321023</v>
      </c>
      <c r="T19" s="317">
        <v>14515</v>
      </c>
      <c r="U19" s="306">
        <v>0.5929814527330665</v>
      </c>
      <c r="V19" s="116"/>
    </row>
    <row r="20" spans="2:22" ht="15">
      <c r="B20" s="540" t="s">
        <v>320</v>
      </c>
      <c r="C20" s="316" t="s">
        <v>313</v>
      </c>
      <c r="D20" s="317">
        <v>8009</v>
      </c>
      <c r="E20" s="306">
        <v>0.26911962365591396</v>
      </c>
      <c r="F20" s="317">
        <v>889</v>
      </c>
      <c r="G20" s="306">
        <v>0.11100012485953302</v>
      </c>
      <c r="H20" s="317">
        <v>2702</v>
      </c>
      <c r="I20" s="306">
        <v>0.3373704582344862</v>
      </c>
      <c r="J20" s="317">
        <v>321</v>
      </c>
      <c r="K20" s="306">
        <v>0.04007991010113623</v>
      </c>
      <c r="L20" s="317">
        <v>122</v>
      </c>
      <c r="M20" s="306">
        <v>0.015232863029092271</v>
      </c>
      <c r="N20" s="317">
        <v>654</v>
      </c>
      <c r="O20" s="306">
        <v>0.0816581345985766</v>
      </c>
      <c r="P20" s="317">
        <v>2208</v>
      </c>
      <c r="Q20" s="306">
        <v>0.27568984891996506</v>
      </c>
      <c r="R20" s="317">
        <v>1113</v>
      </c>
      <c r="S20" s="306">
        <v>0.13896866025721064</v>
      </c>
      <c r="T20" s="317">
        <v>0</v>
      </c>
      <c r="U20" s="306">
        <v>0</v>
      </c>
      <c r="V20" s="116"/>
    </row>
    <row r="21" spans="2:22" ht="15">
      <c r="B21" s="541"/>
      <c r="C21" s="316" t="s">
        <v>314</v>
      </c>
      <c r="D21" s="317">
        <v>21751</v>
      </c>
      <c r="E21" s="306">
        <v>0.7308803763440861</v>
      </c>
      <c r="F21" s="317">
        <v>428</v>
      </c>
      <c r="G21" s="306">
        <v>0.019677256218104913</v>
      </c>
      <c r="H21" s="317">
        <v>3570</v>
      </c>
      <c r="I21" s="306">
        <v>0.16413038480989378</v>
      </c>
      <c r="J21" s="317">
        <v>173</v>
      </c>
      <c r="K21" s="306">
        <v>0.0079536573031125</v>
      </c>
      <c r="L21" s="317">
        <v>57</v>
      </c>
      <c r="M21" s="306">
        <v>0.0026205691692335986</v>
      </c>
      <c r="N21" s="317">
        <v>587</v>
      </c>
      <c r="O21" s="306">
        <v>0.026987264953335477</v>
      </c>
      <c r="P21" s="317">
        <v>1733</v>
      </c>
      <c r="Q21" s="306">
        <v>0.07967449772424257</v>
      </c>
      <c r="R21" s="317">
        <v>688</v>
      </c>
      <c r="S21" s="306">
        <v>0.03163072962162659</v>
      </c>
      <c r="T21" s="317">
        <v>14515</v>
      </c>
      <c r="U21" s="306">
        <v>0.6673256402004506</v>
      </c>
      <c r="V21" s="116"/>
    </row>
    <row r="22" spans="2:22" ht="18" customHeight="1">
      <c r="B22" s="540" t="s">
        <v>321</v>
      </c>
      <c r="C22" s="316" t="s">
        <v>313</v>
      </c>
      <c r="D22" s="317">
        <v>7510</v>
      </c>
      <c r="E22" s="306">
        <v>0.2523521505376344</v>
      </c>
      <c r="F22" s="317">
        <v>847</v>
      </c>
      <c r="G22" s="306">
        <v>0.11278295605858854</v>
      </c>
      <c r="H22" s="317">
        <v>2533</v>
      </c>
      <c r="I22" s="306">
        <v>0.33728362183754995</v>
      </c>
      <c r="J22" s="317">
        <v>310</v>
      </c>
      <c r="K22" s="306">
        <v>0.041278295605858856</v>
      </c>
      <c r="L22" s="317">
        <v>103</v>
      </c>
      <c r="M22" s="306">
        <v>0.013715046604527296</v>
      </c>
      <c r="N22" s="317">
        <v>580</v>
      </c>
      <c r="O22" s="306">
        <v>0.07723035952063916</v>
      </c>
      <c r="P22" s="317">
        <v>1971</v>
      </c>
      <c r="Q22" s="306">
        <v>0.26245006657789616</v>
      </c>
      <c r="R22" s="317">
        <v>1166</v>
      </c>
      <c r="S22" s="306">
        <v>0.15525965379494008</v>
      </c>
      <c r="T22" s="317">
        <v>0</v>
      </c>
      <c r="U22" s="306">
        <v>0</v>
      </c>
      <c r="V22" s="116"/>
    </row>
    <row r="23" spans="2:22" ht="18" customHeight="1">
      <c r="B23" s="541"/>
      <c r="C23" s="316" t="s">
        <v>314</v>
      </c>
      <c r="D23" s="317">
        <v>22250</v>
      </c>
      <c r="E23" s="306">
        <v>0.7476478494623656</v>
      </c>
      <c r="F23" s="317">
        <v>470</v>
      </c>
      <c r="G23" s="306">
        <v>0.021123595505617977</v>
      </c>
      <c r="H23" s="317">
        <v>3739</v>
      </c>
      <c r="I23" s="306">
        <v>0.16804494382022472</v>
      </c>
      <c r="J23" s="317">
        <v>184</v>
      </c>
      <c r="K23" s="306">
        <v>0.008269662921348314</v>
      </c>
      <c r="L23" s="317">
        <v>76</v>
      </c>
      <c r="M23" s="306">
        <v>0.003415730337078652</v>
      </c>
      <c r="N23" s="317">
        <v>661</v>
      </c>
      <c r="O23" s="306">
        <v>0.029707865168539325</v>
      </c>
      <c r="P23" s="317">
        <v>1970</v>
      </c>
      <c r="Q23" s="306">
        <v>0.08853932584269662</v>
      </c>
      <c r="R23" s="317">
        <v>635</v>
      </c>
      <c r="S23" s="306">
        <v>0.02853932584269663</v>
      </c>
      <c r="T23" s="317">
        <v>14515</v>
      </c>
      <c r="U23" s="306">
        <v>0.6523595505617977</v>
      </c>
      <c r="V23" s="116"/>
    </row>
    <row r="24" spans="2:22" ht="18" customHeight="1">
      <c r="B24" s="540" t="s">
        <v>322</v>
      </c>
      <c r="C24" s="316" t="s">
        <v>313</v>
      </c>
      <c r="D24" s="317">
        <v>4373</v>
      </c>
      <c r="E24" s="306">
        <v>0.14694220430107527</v>
      </c>
      <c r="F24" s="317">
        <v>605</v>
      </c>
      <c r="G24" s="306">
        <v>0.138348959524354</v>
      </c>
      <c r="H24" s="317">
        <v>1308</v>
      </c>
      <c r="I24" s="306">
        <v>0.2991081637319917</v>
      </c>
      <c r="J24" s="317">
        <v>208</v>
      </c>
      <c r="K24" s="306">
        <v>0.04756460096043906</v>
      </c>
      <c r="L24" s="317">
        <v>80</v>
      </c>
      <c r="M24" s="306">
        <v>0.01829407729247656</v>
      </c>
      <c r="N24" s="317">
        <v>299</v>
      </c>
      <c r="O24" s="306">
        <v>0.06837411388063114</v>
      </c>
      <c r="P24" s="317">
        <v>1175</v>
      </c>
      <c r="Q24" s="306">
        <v>0.2686942602332495</v>
      </c>
      <c r="R24" s="317">
        <v>698</v>
      </c>
      <c r="S24" s="306">
        <v>0.15961582437685798</v>
      </c>
      <c r="T24" s="317">
        <v>0</v>
      </c>
      <c r="U24" s="306">
        <v>0</v>
      </c>
      <c r="V24" s="116"/>
    </row>
    <row r="25" spans="2:22" ht="18" customHeight="1">
      <c r="B25" s="541"/>
      <c r="C25" s="316" t="s">
        <v>314</v>
      </c>
      <c r="D25" s="317">
        <v>25387</v>
      </c>
      <c r="E25" s="306">
        <v>0.8530577956989248</v>
      </c>
      <c r="F25" s="317">
        <v>712</v>
      </c>
      <c r="G25" s="306">
        <v>0.028045850238310948</v>
      </c>
      <c r="H25" s="317">
        <v>4964</v>
      </c>
      <c r="I25" s="306">
        <v>0.19553314688620158</v>
      </c>
      <c r="J25" s="317">
        <v>286</v>
      </c>
      <c r="K25" s="306">
        <v>0.01126560838224288</v>
      </c>
      <c r="L25" s="317">
        <v>99</v>
      </c>
      <c r="M25" s="306">
        <v>0.003899633670776382</v>
      </c>
      <c r="N25" s="317">
        <v>942</v>
      </c>
      <c r="O25" s="306">
        <v>0.037105605231023756</v>
      </c>
      <c r="P25" s="317">
        <v>2766</v>
      </c>
      <c r="Q25" s="306">
        <v>0.10895340134714618</v>
      </c>
      <c r="R25" s="317">
        <v>1103</v>
      </c>
      <c r="S25" s="306">
        <v>0.04344743372592272</v>
      </c>
      <c r="T25" s="317">
        <v>14515</v>
      </c>
      <c r="U25" s="306">
        <v>0.5717493205183755</v>
      </c>
      <c r="V25" s="116"/>
    </row>
    <row r="26" spans="2:22" ht="18" customHeight="1">
      <c r="B26" s="540" t="s">
        <v>323</v>
      </c>
      <c r="C26" s="316" t="s">
        <v>313</v>
      </c>
      <c r="D26" s="317">
        <v>1531</v>
      </c>
      <c r="E26" s="306">
        <v>0.05144489247311828</v>
      </c>
      <c r="F26" s="317">
        <v>312</v>
      </c>
      <c r="G26" s="306">
        <v>0.2037883736120183</v>
      </c>
      <c r="H26" s="317">
        <v>379</v>
      </c>
      <c r="I26" s="306">
        <v>0.24755062050947094</v>
      </c>
      <c r="J26" s="317">
        <v>100</v>
      </c>
      <c r="K26" s="306">
        <v>0.06531678641410843</v>
      </c>
      <c r="L26" s="317">
        <v>29</v>
      </c>
      <c r="M26" s="306">
        <v>0.018941868060091443</v>
      </c>
      <c r="N26" s="317">
        <v>99</v>
      </c>
      <c r="O26" s="306">
        <v>0.06466361854996734</v>
      </c>
      <c r="P26" s="317">
        <v>364</v>
      </c>
      <c r="Q26" s="306">
        <v>0.23775310254735466</v>
      </c>
      <c r="R26" s="317">
        <v>248</v>
      </c>
      <c r="S26" s="306">
        <v>0.1619856303069889</v>
      </c>
      <c r="T26" s="317">
        <v>0</v>
      </c>
      <c r="U26" s="306">
        <v>0</v>
      </c>
      <c r="V26" s="116"/>
    </row>
    <row r="27" spans="2:22" ht="18" customHeight="1">
      <c r="B27" s="541"/>
      <c r="C27" s="316" t="s">
        <v>314</v>
      </c>
      <c r="D27" s="317">
        <v>28229</v>
      </c>
      <c r="E27" s="306">
        <v>0.9485551075268818</v>
      </c>
      <c r="F27" s="317">
        <v>1005</v>
      </c>
      <c r="G27" s="306">
        <v>0.03560168620921747</v>
      </c>
      <c r="H27" s="317">
        <v>5893</v>
      </c>
      <c r="I27" s="306">
        <v>0.20875695207056574</v>
      </c>
      <c r="J27" s="317">
        <v>394</v>
      </c>
      <c r="K27" s="306">
        <v>0.013957277976548938</v>
      </c>
      <c r="L27" s="317">
        <v>150</v>
      </c>
      <c r="M27" s="306">
        <v>0.005313684508838429</v>
      </c>
      <c r="N27" s="317">
        <v>1142</v>
      </c>
      <c r="O27" s="306">
        <v>0.04045485139395657</v>
      </c>
      <c r="P27" s="317">
        <v>3577</v>
      </c>
      <c r="Q27" s="306">
        <v>0.12671366325410038</v>
      </c>
      <c r="R27" s="317">
        <v>1553</v>
      </c>
      <c r="S27" s="306">
        <v>0.055014346948173865</v>
      </c>
      <c r="T27" s="317">
        <v>14515</v>
      </c>
      <c r="U27" s="306">
        <v>0.5141875376385986</v>
      </c>
      <c r="V27" s="116"/>
    </row>
    <row r="28" spans="2:22" ht="15">
      <c r="B28" s="540" t="s">
        <v>324</v>
      </c>
      <c r="C28" s="316" t="s">
        <v>313</v>
      </c>
      <c r="D28" s="317">
        <v>14515</v>
      </c>
      <c r="E28" s="306">
        <v>0.48773521505376344</v>
      </c>
      <c r="F28" s="317">
        <v>0</v>
      </c>
      <c r="G28" s="306">
        <v>0</v>
      </c>
      <c r="H28" s="317">
        <v>0</v>
      </c>
      <c r="I28" s="306">
        <v>0</v>
      </c>
      <c r="J28" s="317">
        <v>0</v>
      </c>
      <c r="K28" s="306">
        <v>0</v>
      </c>
      <c r="L28" s="317">
        <v>0</v>
      </c>
      <c r="M28" s="306">
        <v>0</v>
      </c>
      <c r="N28" s="317">
        <v>0</v>
      </c>
      <c r="O28" s="306">
        <v>0</v>
      </c>
      <c r="P28" s="317">
        <v>0</v>
      </c>
      <c r="Q28" s="306">
        <v>0</v>
      </c>
      <c r="R28" s="317">
        <v>0</v>
      </c>
      <c r="S28" s="306">
        <v>0</v>
      </c>
      <c r="T28" s="317">
        <v>14515</v>
      </c>
      <c r="U28" s="306">
        <v>1</v>
      </c>
      <c r="V28" s="116"/>
    </row>
    <row r="29" spans="2:22" ht="15">
      <c r="B29" s="541"/>
      <c r="C29" s="316" t="s">
        <v>314</v>
      </c>
      <c r="D29" s="317">
        <v>15245</v>
      </c>
      <c r="E29" s="306">
        <v>0.5122647849462365</v>
      </c>
      <c r="F29" s="317">
        <v>1317</v>
      </c>
      <c r="G29" s="306">
        <v>0.08638897999344047</v>
      </c>
      <c r="H29" s="317">
        <v>6272</v>
      </c>
      <c r="I29" s="306">
        <v>0.411413578222368</v>
      </c>
      <c r="J29" s="317">
        <v>494</v>
      </c>
      <c r="K29" s="306">
        <v>0.032404066907182685</v>
      </c>
      <c r="L29" s="317">
        <v>179</v>
      </c>
      <c r="M29" s="306">
        <v>0.011741554608068219</v>
      </c>
      <c r="N29" s="317">
        <v>1241</v>
      </c>
      <c r="O29" s="306">
        <v>0.08140373893079697</v>
      </c>
      <c r="P29" s="317">
        <v>3941</v>
      </c>
      <c r="Q29" s="306">
        <v>0.25851098720892096</v>
      </c>
      <c r="R29" s="317">
        <v>1801</v>
      </c>
      <c r="S29" s="306">
        <v>0.1181370941292227</v>
      </c>
      <c r="T29" s="317">
        <v>0</v>
      </c>
      <c r="U29" s="306">
        <v>0</v>
      </c>
      <c r="V29" s="116"/>
    </row>
    <row r="30" spans="2:7" ht="15">
      <c r="B30" s="549" t="s">
        <v>291</v>
      </c>
      <c r="C30" s="549"/>
      <c r="D30" s="549"/>
      <c r="E30" s="549"/>
      <c r="F30" s="549"/>
      <c r="G30" s="549"/>
    </row>
    <row r="31" spans="2:8" ht="14.45" customHeight="1">
      <c r="B31" s="531" t="s">
        <v>292</v>
      </c>
      <c r="C31" s="531"/>
      <c r="D31" s="531"/>
      <c r="E31" s="531"/>
      <c r="F31" s="531"/>
      <c r="G31" s="531"/>
      <c r="H31" s="531"/>
    </row>
  </sheetData>
  <mergeCells count="26">
    <mergeCell ref="B26:B27"/>
    <mergeCell ref="B28:B29"/>
    <mergeCell ref="B30:G30"/>
    <mergeCell ref="B31:H31"/>
    <mergeCell ref="B14:B15"/>
    <mergeCell ref="B16:B17"/>
    <mergeCell ref="B18:B19"/>
    <mergeCell ref="B20:B21"/>
    <mergeCell ref="B22:B23"/>
    <mergeCell ref="B24:B25"/>
    <mergeCell ref="B12:B13"/>
    <mergeCell ref="B2:C2"/>
    <mergeCell ref="B5:B7"/>
    <mergeCell ref="C5:C7"/>
    <mergeCell ref="D5:E6"/>
    <mergeCell ref="B8:B9"/>
    <mergeCell ref="B10:B11"/>
    <mergeCell ref="F5:U5"/>
    <mergeCell ref="F6:G6"/>
    <mergeCell ref="H6:I6"/>
    <mergeCell ref="J6:K6"/>
    <mergeCell ref="L6:M6"/>
    <mergeCell ref="N6:O6"/>
    <mergeCell ref="P6:Q6"/>
    <mergeCell ref="R6:S6"/>
    <mergeCell ref="T6:U6"/>
  </mergeCells>
  <hyperlinks>
    <hyperlink ref="V4" location="INDICE!A1" display="ÍNDICE"/>
  </hyperlink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5"/>
  <sheetViews>
    <sheetView showGridLines="0" zoomScale="115" zoomScaleNormal="115" workbookViewId="0" topLeftCell="A1">
      <selection activeCell="D11" sqref="D11"/>
    </sheetView>
  </sheetViews>
  <sheetFormatPr defaultColWidth="32.00390625" defaultRowHeight="15.75" customHeight="1"/>
  <cols>
    <col min="1" max="1" width="10.8515625" style="0" customWidth="1"/>
    <col min="2" max="2" width="42.140625" style="0" customWidth="1"/>
    <col min="3" max="4" width="14.7109375" style="0" customWidth="1"/>
    <col min="5" max="5" width="15.7109375" style="0" customWidth="1"/>
    <col min="6" max="9" width="14.7109375" style="0" customWidth="1"/>
    <col min="10" max="10" width="16.8515625" style="0" customWidth="1"/>
  </cols>
  <sheetData>
    <row r="1" ht="126" customHeight="1"/>
    <row r="2" ht="51" customHeight="1"/>
    <row r="3" ht="15.75" customHeight="1" thickBot="1">
      <c r="J3" s="43" t="s">
        <v>201</v>
      </c>
    </row>
    <row r="4" spans="1:9" ht="27" customHeight="1" thickBot="1">
      <c r="A4" s="8"/>
      <c r="B4" s="409" t="s">
        <v>149</v>
      </c>
      <c r="C4" s="164" t="s">
        <v>24</v>
      </c>
      <c r="D4" s="165" t="s">
        <v>25</v>
      </c>
      <c r="E4" s="165" t="s">
        <v>26</v>
      </c>
      <c r="F4" s="165" t="s">
        <v>27</v>
      </c>
      <c r="G4" s="165" t="s">
        <v>28</v>
      </c>
      <c r="H4" s="166" t="s">
        <v>29</v>
      </c>
      <c r="I4" s="409" t="s">
        <v>23</v>
      </c>
    </row>
    <row r="5" spans="1:9" ht="21.75" customHeight="1" thickBot="1">
      <c r="A5" s="8"/>
      <c r="B5" s="411"/>
      <c r="C5" s="167" t="s">
        <v>20</v>
      </c>
      <c r="D5" s="168" t="s">
        <v>20</v>
      </c>
      <c r="E5" s="168" t="s">
        <v>20</v>
      </c>
      <c r="F5" s="168" t="s">
        <v>20</v>
      </c>
      <c r="G5" s="168" t="s">
        <v>20</v>
      </c>
      <c r="H5" s="169" t="s">
        <v>20</v>
      </c>
      <c r="I5" s="411"/>
    </row>
    <row r="6" spans="1:9" ht="21.75" customHeight="1">
      <c r="A6" s="8"/>
      <c r="B6" s="334" t="s">
        <v>210</v>
      </c>
      <c r="C6" s="371">
        <v>139873.72031983364</v>
      </c>
      <c r="D6" s="371">
        <v>185801.03555144658</v>
      </c>
      <c r="E6" s="371">
        <v>152886.0055688195</v>
      </c>
      <c r="F6" s="371">
        <v>17650.588543701975</v>
      </c>
      <c r="G6" s="371">
        <v>63.46752866606199</v>
      </c>
      <c r="H6" s="371">
        <v>21222.259207624586</v>
      </c>
      <c r="I6" s="371">
        <v>517497.07672009233</v>
      </c>
    </row>
    <row r="7" spans="1:10" ht="18.75" customHeight="1">
      <c r="A7" s="418"/>
      <c r="B7" s="28" t="s">
        <v>1</v>
      </c>
      <c r="C7" s="29">
        <v>3743.08131815818</v>
      </c>
      <c r="D7" s="29">
        <v>430.0601195679658</v>
      </c>
      <c r="E7" s="29">
        <v>270.3641812353657</v>
      </c>
      <c r="F7" s="29">
        <v>1242.1714298212928</v>
      </c>
      <c r="G7" s="29"/>
      <c r="H7" s="29">
        <v>43.8487801678119</v>
      </c>
      <c r="I7" s="29">
        <v>5729.5258289506155</v>
      </c>
      <c r="J7" s="1"/>
    </row>
    <row r="8" spans="1:10" ht="18.75" customHeight="1">
      <c r="A8" s="419"/>
      <c r="B8" s="30" t="s">
        <v>2</v>
      </c>
      <c r="C8" s="31">
        <v>5095.5411449288895</v>
      </c>
      <c r="D8" s="31">
        <v>85922.79168895374</v>
      </c>
      <c r="E8" s="31">
        <v>73976.13674012254</v>
      </c>
      <c r="F8" s="31">
        <v>2148.134114057073</v>
      </c>
      <c r="G8" s="31"/>
      <c r="H8" s="31">
        <v>531.6004249264232</v>
      </c>
      <c r="I8" s="31">
        <v>167674.20411298866</v>
      </c>
      <c r="J8" s="1"/>
    </row>
    <row r="9" spans="1:10" ht="18.75" customHeight="1">
      <c r="A9" s="419"/>
      <c r="B9" s="30" t="s">
        <v>3</v>
      </c>
      <c r="C9" s="31">
        <v>36738.9516691291</v>
      </c>
      <c r="D9" s="31">
        <v>41896.377542873466</v>
      </c>
      <c r="E9" s="31">
        <v>42742.25551396408</v>
      </c>
      <c r="F9" s="31">
        <v>2196.3278142786944</v>
      </c>
      <c r="G9" s="31">
        <v>17.33305320780312</v>
      </c>
      <c r="H9" s="31">
        <v>13862.304005217653</v>
      </c>
      <c r="I9" s="31">
        <v>137453.5495986708</v>
      </c>
      <c r="J9" s="1"/>
    </row>
    <row r="10" spans="1:10" ht="18.75" customHeight="1">
      <c r="A10" s="419"/>
      <c r="B10" s="30" t="s">
        <v>4</v>
      </c>
      <c r="C10" s="31">
        <v>505.8660858294272</v>
      </c>
      <c r="D10" s="31">
        <v>584.3523396095046</v>
      </c>
      <c r="E10" s="31">
        <v>26.5</v>
      </c>
      <c r="F10" s="31">
        <v>123.58447859366316</v>
      </c>
      <c r="G10" s="31"/>
      <c r="H10" s="31">
        <v>106.26549403849516</v>
      </c>
      <c r="I10" s="31">
        <v>1346.56839807109</v>
      </c>
      <c r="J10" s="1"/>
    </row>
    <row r="11" spans="1:10" ht="18.75" customHeight="1">
      <c r="A11" s="419"/>
      <c r="B11" s="30" t="s">
        <v>5</v>
      </c>
      <c r="C11" s="31">
        <v>62089.03299972539</v>
      </c>
      <c r="D11" s="31">
        <v>14603.451353284336</v>
      </c>
      <c r="E11" s="31">
        <v>1000</v>
      </c>
      <c r="F11" s="31">
        <v>280.71574324215084</v>
      </c>
      <c r="G11" s="31"/>
      <c r="H11" s="31">
        <v>787.5020391903226</v>
      </c>
      <c r="I11" s="31">
        <v>78760.7021354422</v>
      </c>
      <c r="J11" s="1"/>
    </row>
    <row r="12" spans="1:10" ht="18.75" customHeight="1">
      <c r="A12" s="419"/>
      <c r="B12" s="30" t="s">
        <v>6</v>
      </c>
      <c r="C12" s="31">
        <v>714.5439446148097</v>
      </c>
      <c r="D12" s="31">
        <v>688.1150481334073</v>
      </c>
      <c r="E12" s="31"/>
      <c r="F12" s="31"/>
      <c r="G12" s="31"/>
      <c r="H12" s="31">
        <v>107.4834935056958</v>
      </c>
      <c r="I12" s="31">
        <v>1510.1424862539127</v>
      </c>
      <c r="J12" s="1"/>
    </row>
    <row r="13" spans="1:10" ht="18.75" customHeight="1">
      <c r="A13" s="419"/>
      <c r="B13" s="30" t="s">
        <v>7</v>
      </c>
      <c r="C13" s="31">
        <v>2096.8316716083855</v>
      </c>
      <c r="D13" s="31">
        <v>593.978552833506</v>
      </c>
      <c r="E13" s="31">
        <v>513.8864865738948</v>
      </c>
      <c r="F13" s="31">
        <v>880.6527379310168</v>
      </c>
      <c r="G13" s="31">
        <v>20.1791211365638</v>
      </c>
      <c r="H13" s="31">
        <v>39.07850167521297</v>
      </c>
      <c r="I13" s="31">
        <v>4144.60707175858</v>
      </c>
      <c r="J13" s="1"/>
    </row>
    <row r="14" spans="1:10" ht="18.75" customHeight="1">
      <c r="A14" s="419"/>
      <c r="B14" s="30" t="s">
        <v>8</v>
      </c>
      <c r="C14" s="31">
        <v>2412.776462667052</v>
      </c>
      <c r="D14" s="31">
        <v>2906.1891386705283</v>
      </c>
      <c r="E14" s="31">
        <v>6369.979923832313</v>
      </c>
      <c r="F14" s="31">
        <v>2350.3210215763947</v>
      </c>
      <c r="G14" s="31"/>
      <c r="H14" s="31">
        <v>40.53136965136778</v>
      </c>
      <c r="I14" s="31">
        <v>14079.797916397654</v>
      </c>
      <c r="J14" s="1"/>
    </row>
    <row r="15" spans="1:10" ht="18.75" customHeight="1">
      <c r="A15" s="419"/>
      <c r="B15" s="30" t="s">
        <v>9</v>
      </c>
      <c r="C15" s="31">
        <v>658.7257112741617</v>
      </c>
      <c r="D15" s="31">
        <v>381.6427523790274</v>
      </c>
      <c r="E15" s="31">
        <v>59.9901748936318</v>
      </c>
      <c r="F15" s="31">
        <v>800.5134313161184</v>
      </c>
      <c r="G15" s="31"/>
      <c r="H15" s="31">
        <v>1060.4071723339096</v>
      </c>
      <c r="I15" s="31">
        <v>2961.279242196849</v>
      </c>
      <c r="J15" s="1"/>
    </row>
    <row r="16" spans="1:10" ht="18.75" customHeight="1">
      <c r="A16" s="419"/>
      <c r="B16" s="30" t="s">
        <v>10</v>
      </c>
      <c r="C16" s="31">
        <v>461.9638477004957</v>
      </c>
      <c r="D16" s="31">
        <v>2116.644244894932</v>
      </c>
      <c r="E16" s="31">
        <v>753.4198521661694</v>
      </c>
      <c r="F16" s="31">
        <v>172.12361224394542</v>
      </c>
      <c r="G16" s="31">
        <v>11.45535432169505</v>
      </c>
      <c r="H16" s="31">
        <v>315.367470528627</v>
      </c>
      <c r="I16" s="31">
        <v>3830.9743818558645</v>
      </c>
      <c r="J16" s="1"/>
    </row>
    <row r="17" spans="1:10" ht="18.75" customHeight="1">
      <c r="A17" s="419"/>
      <c r="B17" s="30" t="s">
        <v>11</v>
      </c>
      <c r="C17" s="31">
        <v>11.52398961019245</v>
      </c>
      <c r="D17" s="31">
        <v>8.196205546135381</v>
      </c>
      <c r="E17" s="31">
        <v>208.0731008034162</v>
      </c>
      <c r="F17" s="31"/>
      <c r="G17" s="31"/>
      <c r="H17" s="31"/>
      <c r="I17" s="31">
        <v>227.79329595974403</v>
      </c>
      <c r="J17" s="1"/>
    </row>
    <row r="18" spans="1:10" ht="18.75" customHeight="1">
      <c r="A18" s="419"/>
      <c r="B18" s="30" t="s">
        <v>12</v>
      </c>
      <c r="C18" s="31">
        <v>8156.403019760704</v>
      </c>
      <c r="D18" s="31">
        <v>23178.68941166451</v>
      </c>
      <c r="E18" s="31">
        <v>19636.15399173169</v>
      </c>
      <c r="F18" s="31">
        <v>85.94459541544086</v>
      </c>
      <c r="G18" s="31"/>
      <c r="H18" s="31">
        <v>748.8050392477339</v>
      </c>
      <c r="I18" s="31">
        <v>51805.99605782008</v>
      </c>
      <c r="J18" s="1"/>
    </row>
    <row r="19" spans="1:10" ht="18.75" customHeight="1">
      <c r="A19" s="419"/>
      <c r="B19" s="30" t="s">
        <v>13</v>
      </c>
      <c r="C19" s="31"/>
      <c r="D19" s="31"/>
      <c r="E19" s="31"/>
      <c r="F19" s="31"/>
      <c r="G19" s="31"/>
      <c r="H19" s="31"/>
      <c r="I19" s="31"/>
      <c r="J19" s="1"/>
    </row>
    <row r="20" spans="1:10" ht="18.75" customHeight="1">
      <c r="A20" s="419"/>
      <c r="B20" s="30" t="s">
        <v>14</v>
      </c>
      <c r="C20" s="31">
        <v>47.4608078100576</v>
      </c>
      <c r="D20" s="31">
        <v>4137.671060340683</v>
      </c>
      <c r="E20" s="31">
        <v>330.53546719865994</v>
      </c>
      <c r="F20" s="31">
        <v>75.51819513734236</v>
      </c>
      <c r="G20" s="31"/>
      <c r="H20" s="31"/>
      <c r="I20" s="31">
        <v>4591.185530486742</v>
      </c>
      <c r="J20" s="1"/>
    </row>
    <row r="21" spans="1:10" ht="18.75" customHeight="1">
      <c r="A21" s="419"/>
      <c r="B21" s="30" t="s">
        <v>15</v>
      </c>
      <c r="C21" s="31">
        <v>9255.769284501259</v>
      </c>
      <c r="D21" s="31">
        <v>3792.845008380611</v>
      </c>
      <c r="E21" s="31">
        <v>4082.2550115884587</v>
      </c>
      <c r="F21" s="31">
        <v>754.9412235654381</v>
      </c>
      <c r="G21" s="31"/>
      <c r="H21" s="31">
        <v>2530.8234678163717</v>
      </c>
      <c r="I21" s="31">
        <v>20416.63399585214</v>
      </c>
      <c r="J21" s="1"/>
    </row>
    <row r="22" spans="1:10" ht="18.75" customHeight="1">
      <c r="A22" s="419"/>
      <c r="B22" s="30" t="s">
        <v>16</v>
      </c>
      <c r="C22" s="31">
        <v>58.53169492046451</v>
      </c>
      <c r="D22" s="31">
        <v>153.09913178367088</v>
      </c>
      <c r="E22" s="31"/>
      <c r="F22" s="31">
        <v>56.590819252322</v>
      </c>
      <c r="G22" s="31"/>
      <c r="H22" s="31"/>
      <c r="I22" s="31">
        <v>268.2216459564574</v>
      </c>
      <c r="J22" s="1"/>
    </row>
    <row r="23" spans="1:10" ht="18.75" customHeight="1">
      <c r="A23" s="419"/>
      <c r="B23" s="30" t="s">
        <v>17</v>
      </c>
      <c r="C23" s="31">
        <v>7826.716667595116</v>
      </c>
      <c r="D23" s="31">
        <v>4406.931952530445</v>
      </c>
      <c r="E23" s="31">
        <v>2916.4551247094532</v>
      </c>
      <c r="F23" s="31">
        <v>6483.049327271068</v>
      </c>
      <c r="G23" s="31">
        <v>14.5</v>
      </c>
      <c r="H23" s="31">
        <v>1048.2419493249658</v>
      </c>
      <c r="I23" s="31">
        <v>22695.89502143105</v>
      </c>
      <c r="J23" s="1"/>
    </row>
    <row r="24" spans="2:6" ht="15.75" customHeight="1">
      <c r="B24" s="404" t="s">
        <v>135</v>
      </c>
      <c r="C24" s="404"/>
      <c r="D24" s="404"/>
      <c r="E24" s="404"/>
      <c r="F24" s="404"/>
    </row>
    <row r="25" spans="2:6" ht="15.75" customHeight="1">
      <c r="B25" s="7" t="s">
        <v>260</v>
      </c>
      <c r="C25" s="5"/>
      <c r="D25" s="6"/>
      <c r="E25" s="6"/>
      <c r="F25" s="6"/>
    </row>
  </sheetData>
  <mergeCells count="4">
    <mergeCell ref="A7:A23"/>
    <mergeCell ref="B4:B5"/>
    <mergeCell ref="I4:I5"/>
    <mergeCell ref="B24:F24"/>
  </mergeCells>
  <hyperlinks>
    <hyperlink ref="J3" location="INDICE!A1" display="ÍNDICE"/>
  </hyperlinks>
  <printOptions/>
  <pageMargins left="0.7" right="0.7" top="0.75" bottom="0.75" header="0.3" footer="0.3"/>
  <pageSetup orientation="portrait" paperSize="9"/>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31"/>
  <sheetViews>
    <sheetView showGridLines="0" zoomScale="115" zoomScaleNormal="115" workbookViewId="0" topLeftCell="A1">
      <selection activeCell="E17" sqref="E17"/>
    </sheetView>
  </sheetViews>
  <sheetFormatPr defaultColWidth="11.421875" defaultRowHeight="15"/>
  <cols>
    <col min="2" max="2" width="19.7109375" style="0" customWidth="1"/>
    <col min="3" max="3" width="7.00390625" style="0" customWidth="1"/>
    <col min="4" max="5" width="11.57421875" style="0" customWidth="1"/>
    <col min="6" max="6" width="13.7109375" style="0" customWidth="1"/>
  </cols>
  <sheetData>
    <row r="1" ht="98.45" customHeight="1"/>
    <row r="2" spans="2:8" ht="18">
      <c r="B2" s="532"/>
      <c r="C2" s="532"/>
      <c r="D2" s="114"/>
      <c r="E2" s="114"/>
      <c r="F2" s="107"/>
      <c r="G2" s="107"/>
      <c r="H2" s="107"/>
    </row>
    <row r="3" spans="2:14" ht="17.25">
      <c r="B3" s="111"/>
      <c r="C3" s="111"/>
      <c r="D3" s="111"/>
      <c r="E3" s="111"/>
      <c r="F3" s="111"/>
      <c r="G3" s="111"/>
      <c r="H3" s="111"/>
      <c r="I3" s="111"/>
      <c r="J3" s="111"/>
      <c r="K3" s="111"/>
      <c r="L3" s="111"/>
      <c r="M3" s="111"/>
      <c r="N3" s="115"/>
    </row>
    <row r="4" ht="37.5" customHeight="1">
      <c r="V4" s="43" t="s">
        <v>201</v>
      </c>
    </row>
    <row r="5" spans="2:21" ht="14.45" customHeight="1">
      <c r="B5" s="533" t="s">
        <v>300</v>
      </c>
      <c r="C5" s="533" t="s">
        <v>301</v>
      </c>
      <c r="D5" s="552" t="s">
        <v>262</v>
      </c>
      <c r="E5" s="553"/>
      <c r="F5" s="535" t="s">
        <v>325</v>
      </c>
      <c r="G5" s="550"/>
      <c r="H5" s="550"/>
      <c r="I5" s="550"/>
      <c r="J5" s="550"/>
      <c r="K5" s="550"/>
      <c r="L5" s="550"/>
      <c r="M5" s="550"/>
      <c r="N5" s="550"/>
      <c r="O5" s="550"/>
      <c r="P5" s="550"/>
      <c r="Q5" s="550"/>
      <c r="R5" s="550"/>
      <c r="S5" s="550"/>
      <c r="T5" s="550"/>
      <c r="U5" s="536"/>
    </row>
    <row r="6" spans="2:21" ht="27" customHeight="1">
      <c r="B6" s="551"/>
      <c r="C6" s="551"/>
      <c r="D6" s="554"/>
      <c r="E6" s="555"/>
      <c r="F6" s="535" t="s">
        <v>326</v>
      </c>
      <c r="G6" s="536"/>
      <c r="H6" s="535" t="s">
        <v>327</v>
      </c>
      <c r="I6" s="536"/>
      <c r="J6" s="535" t="s">
        <v>328</v>
      </c>
      <c r="K6" s="536"/>
      <c r="L6" s="535" t="s">
        <v>329</v>
      </c>
      <c r="M6" s="536"/>
      <c r="N6" s="535" t="s">
        <v>330</v>
      </c>
      <c r="O6" s="536"/>
      <c r="P6" s="535" t="s">
        <v>331</v>
      </c>
      <c r="Q6" s="536"/>
      <c r="R6" s="535" t="s">
        <v>332</v>
      </c>
      <c r="S6" s="536"/>
      <c r="T6" s="535" t="s">
        <v>333</v>
      </c>
      <c r="U6" s="536"/>
    </row>
    <row r="7" spans="2:21" ht="27">
      <c r="B7" s="534"/>
      <c r="C7" s="534"/>
      <c r="D7" s="312" t="s">
        <v>285</v>
      </c>
      <c r="E7" s="312" t="s">
        <v>310</v>
      </c>
      <c r="F7" s="312" t="s">
        <v>285</v>
      </c>
      <c r="G7" s="312" t="s">
        <v>311</v>
      </c>
      <c r="H7" s="312" t="s">
        <v>285</v>
      </c>
      <c r="I7" s="312" t="s">
        <v>311</v>
      </c>
      <c r="J7" s="312" t="s">
        <v>285</v>
      </c>
      <c r="K7" s="312" t="s">
        <v>311</v>
      </c>
      <c r="L7" s="312" t="s">
        <v>285</v>
      </c>
      <c r="M7" s="312" t="s">
        <v>311</v>
      </c>
      <c r="N7" s="312" t="s">
        <v>285</v>
      </c>
      <c r="O7" s="312" t="s">
        <v>311</v>
      </c>
      <c r="P7" s="312" t="s">
        <v>285</v>
      </c>
      <c r="Q7" s="312" t="s">
        <v>311</v>
      </c>
      <c r="R7" s="312" t="s">
        <v>285</v>
      </c>
      <c r="S7" s="312" t="s">
        <v>311</v>
      </c>
      <c r="T7" s="312" t="s">
        <v>285</v>
      </c>
      <c r="U7" s="312" t="s">
        <v>311</v>
      </c>
    </row>
    <row r="8" spans="2:22" ht="14.45" customHeight="1">
      <c r="B8" s="540" t="s">
        <v>312</v>
      </c>
      <c r="C8" s="316" t="s">
        <v>313</v>
      </c>
      <c r="D8" s="317">
        <v>8659</v>
      </c>
      <c r="E8" s="306">
        <v>0.29096102150537634</v>
      </c>
      <c r="F8" s="317">
        <v>5690</v>
      </c>
      <c r="G8" s="306">
        <v>0.6571197597875043</v>
      </c>
      <c r="H8" s="317">
        <v>566</v>
      </c>
      <c r="I8" s="306">
        <v>0.06536551564845826</v>
      </c>
      <c r="J8" s="317">
        <v>472</v>
      </c>
      <c r="K8" s="306">
        <v>0.05450975863263657</v>
      </c>
      <c r="L8" s="317">
        <v>277</v>
      </c>
      <c r="M8" s="306">
        <v>0.031989837163644765</v>
      </c>
      <c r="N8" s="317">
        <v>1019</v>
      </c>
      <c r="O8" s="306">
        <v>0.11768102552257767</v>
      </c>
      <c r="P8" s="317">
        <v>57</v>
      </c>
      <c r="Q8" s="306">
        <v>0.00658274627555145</v>
      </c>
      <c r="R8" s="317">
        <v>578</v>
      </c>
      <c r="S8" s="306">
        <v>0.06675135696962697</v>
      </c>
      <c r="T8" s="317">
        <v>0</v>
      </c>
      <c r="U8" s="306">
        <v>0</v>
      </c>
      <c r="V8" s="116"/>
    </row>
    <row r="9" spans="2:22" ht="15">
      <c r="B9" s="541"/>
      <c r="C9" s="316" t="s">
        <v>314</v>
      </c>
      <c r="D9" s="317">
        <v>21101</v>
      </c>
      <c r="E9" s="306">
        <v>0.7090389784946237</v>
      </c>
      <c r="F9" s="317">
        <v>4271</v>
      </c>
      <c r="G9" s="306">
        <v>0.20240746884033933</v>
      </c>
      <c r="H9" s="317">
        <v>405</v>
      </c>
      <c r="I9" s="306">
        <v>0.01919340315624852</v>
      </c>
      <c r="J9" s="317">
        <v>308</v>
      </c>
      <c r="K9" s="306">
        <v>0.01459646462252974</v>
      </c>
      <c r="L9" s="317">
        <v>265</v>
      </c>
      <c r="M9" s="306">
        <v>0.012558646509644094</v>
      </c>
      <c r="N9" s="317">
        <v>906</v>
      </c>
      <c r="O9" s="306">
        <v>0.0429363537273115</v>
      </c>
      <c r="P9" s="317">
        <v>34</v>
      </c>
      <c r="Q9" s="306">
        <v>0.0016112980427467893</v>
      </c>
      <c r="R9" s="317">
        <v>397</v>
      </c>
      <c r="S9" s="306">
        <v>0.01881427420501398</v>
      </c>
      <c r="T9" s="317">
        <v>14515</v>
      </c>
      <c r="U9" s="306">
        <v>0.687882090896166</v>
      </c>
      <c r="V9" s="116"/>
    </row>
    <row r="10" spans="2:22" ht="14.45" customHeight="1">
      <c r="B10" s="540" t="s">
        <v>315</v>
      </c>
      <c r="C10" s="316" t="s">
        <v>313</v>
      </c>
      <c r="D10" s="317">
        <v>9449</v>
      </c>
      <c r="E10" s="306">
        <v>0.3175067204301075</v>
      </c>
      <c r="F10" s="317">
        <v>6136</v>
      </c>
      <c r="G10" s="306">
        <v>0.6493808868663351</v>
      </c>
      <c r="H10" s="317">
        <v>673</v>
      </c>
      <c r="I10" s="306">
        <v>0.07122446819769288</v>
      </c>
      <c r="J10" s="317">
        <v>460</v>
      </c>
      <c r="K10" s="306">
        <v>0.04868240025399513</v>
      </c>
      <c r="L10" s="317">
        <v>367</v>
      </c>
      <c r="M10" s="306">
        <v>0.03884008889829611</v>
      </c>
      <c r="N10" s="317">
        <v>1227</v>
      </c>
      <c r="O10" s="306">
        <v>0.12985501111228703</v>
      </c>
      <c r="P10" s="317">
        <v>65</v>
      </c>
      <c r="Q10" s="306">
        <v>0.006879034818499313</v>
      </c>
      <c r="R10" s="317">
        <v>521</v>
      </c>
      <c r="S10" s="306">
        <v>0.05513810985289449</v>
      </c>
      <c r="T10" s="317">
        <v>0</v>
      </c>
      <c r="U10" s="306">
        <v>0</v>
      </c>
      <c r="V10" s="116"/>
    </row>
    <row r="11" spans="2:22" ht="15">
      <c r="B11" s="541"/>
      <c r="C11" s="316" t="s">
        <v>314</v>
      </c>
      <c r="D11" s="317">
        <v>20311</v>
      </c>
      <c r="E11" s="306">
        <v>0.6824932795698925</v>
      </c>
      <c r="F11" s="317">
        <v>3825</v>
      </c>
      <c r="G11" s="306">
        <v>0.18832159913347446</v>
      </c>
      <c r="H11" s="317">
        <v>298</v>
      </c>
      <c r="I11" s="306">
        <v>0.014671852690660235</v>
      </c>
      <c r="J11" s="317">
        <v>320</v>
      </c>
      <c r="K11" s="306">
        <v>0.015755009600708976</v>
      </c>
      <c r="L11" s="317">
        <v>175</v>
      </c>
      <c r="M11" s="306">
        <v>0.008616020875387721</v>
      </c>
      <c r="N11" s="317">
        <v>698</v>
      </c>
      <c r="O11" s="306">
        <v>0.03436561469154645</v>
      </c>
      <c r="P11" s="317">
        <v>26</v>
      </c>
      <c r="Q11" s="306">
        <v>0.0012800945300576042</v>
      </c>
      <c r="R11" s="317">
        <v>454</v>
      </c>
      <c r="S11" s="306">
        <v>0.02235241987100586</v>
      </c>
      <c r="T11" s="317">
        <v>14515</v>
      </c>
      <c r="U11" s="306">
        <v>0.7146373886071586</v>
      </c>
      <c r="V11" s="116"/>
    </row>
    <row r="12" spans="2:22" ht="14.45" customHeight="1">
      <c r="B12" s="540" t="s">
        <v>316</v>
      </c>
      <c r="C12" s="316" t="s">
        <v>313</v>
      </c>
      <c r="D12" s="317">
        <v>9024</v>
      </c>
      <c r="E12" s="306">
        <v>0.3032258064516129</v>
      </c>
      <c r="F12" s="317">
        <v>6020</v>
      </c>
      <c r="G12" s="306">
        <v>0.6671099290780141</v>
      </c>
      <c r="H12" s="317">
        <v>591</v>
      </c>
      <c r="I12" s="306">
        <v>0.06549202127659574</v>
      </c>
      <c r="J12" s="317">
        <v>402</v>
      </c>
      <c r="K12" s="306">
        <v>0.04454787234042553</v>
      </c>
      <c r="L12" s="317">
        <v>317</v>
      </c>
      <c r="M12" s="306">
        <v>0.03512854609929078</v>
      </c>
      <c r="N12" s="317">
        <v>1130</v>
      </c>
      <c r="O12" s="306">
        <v>0.12522163120567376</v>
      </c>
      <c r="P12" s="317">
        <v>58</v>
      </c>
      <c r="Q12" s="306">
        <v>0.006427304964539007</v>
      </c>
      <c r="R12" s="317">
        <v>506</v>
      </c>
      <c r="S12" s="306">
        <v>0.056072695035460994</v>
      </c>
      <c r="T12" s="317">
        <v>0</v>
      </c>
      <c r="U12" s="306">
        <v>0</v>
      </c>
      <c r="V12" s="116"/>
    </row>
    <row r="13" spans="2:22" ht="15">
      <c r="B13" s="541"/>
      <c r="C13" s="316" t="s">
        <v>314</v>
      </c>
      <c r="D13" s="317">
        <v>20736</v>
      </c>
      <c r="E13" s="306">
        <v>0.6967741935483871</v>
      </c>
      <c r="F13" s="317">
        <v>3941</v>
      </c>
      <c r="G13" s="306">
        <v>0.19005594135802467</v>
      </c>
      <c r="H13" s="317">
        <v>380</v>
      </c>
      <c r="I13" s="306">
        <v>0.018325617283950615</v>
      </c>
      <c r="J13" s="317">
        <v>378</v>
      </c>
      <c r="K13" s="306">
        <v>0.018229166666666668</v>
      </c>
      <c r="L13" s="317">
        <v>225</v>
      </c>
      <c r="M13" s="306">
        <v>0.010850694444444444</v>
      </c>
      <c r="N13" s="317">
        <v>795</v>
      </c>
      <c r="O13" s="306">
        <v>0.03833912037037037</v>
      </c>
      <c r="P13" s="317">
        <v>33</v>
      </c>
      <c r="Q13" s="306">
        <v>0.001591435185185185</v>
      </c>
      <c r="R13" s="317">
        <v>469</v>
      </c>
      <c r="S13" s="306">
        <v>0.02261766975308642</v>
      </c>
      <c r="T13" s="317">
        <v>14515</v>
      </c>
      <c r="U13" s="306">
        <v>0.6999903549382717</v>
      </c>
      <c r="V13" s="116"/>
    </row>
    <row r="14" spans="2:22" ht="14.45" customHeight="1">
      <c r="B14" s="540" t="s">
        <v>317</v>
      </c>
      <c r="C14" s="316" t="s">
        <v>313</v>
      </c>
      <c r="D14" s="317">
        <v>6365</v>
      </c>
      <c r="E14" s="306">
        <v>0.213877688172043</v>
      </c>
      <c r="F14" s="317">
        <v>4195</v>
      </c>
      <c r="G14" s="306">
        <v>0.6590730557737627</v>
      </c>
      <c r="H14" s="317">
        <v>434</v>
      </c>
      <c r="I14" s="306">
        <v>0.06818538884524744</v>
      </c>
      <c r="J14" s="317">
        <v>276</v>
      </c>
      <c r="K14" s="306">
        <v>0.043362136684996076</v>
      </c>
      <c r="L14" s="317">
        <v>190</v>
      </c>
      <c r="M14" s="306">
        <v>0.02985074626865672</v>
      </c>
      <c r="N14" s="317">
        <v>819</v>
      </c>
      <c r="O14" s="306">
        <v>0.1286724273369992</v>
      </c>
      <c r="P14" s="317">
        <v>35</v>
      </c>
      <c r="Q14" s="306">
        <v>0.0054988216810683424</v>
      </c>
      <c r="R14" s="317">
        <v>416</v>
      </c>
      <c r="S14" s="306">
        <v>0.06535742340926945</v>
      </c>
      <c r="T14" s="317">
        <v>0</v>
      </c>
      <c r="U14" s="306">
        <v>0</v>
      </c>
      <c r="V14" s="116"/>
    </row>
    <row r="15" spans="2:22" ht="15">
      <c r="B15" s="541"/>
      <c r="C15" s="316" t="s">
        <v>314</v>
      </c>
      <c r="D15" s="317">
        <v>23395</v>
      </c>
      <c r="E15" s="306">
        <v>0.786122311827957</v>
      </c>
      <c r="F15" s="317">
        <v>5766</v>
      </c>
      <c r="G15" s="306">
        <v>0.24646291942722803</v>
      </c>
      <c r="H15" s="317">
        <v>537</v>
      </c>
      <c r="I15" s="306">
        <v>0.022953622568924983</v>
      </c>
      <c r="J15" s="317">
        <v>504</v>
      </c>
      <c r="K15" s="306">
        <v>0.0215430647574268</v>
      </c>
      <c r="L15" s="317">
        <v>352</v>
      </c>
      <c r="M15" s="306">
        <v>0.015045949989313957</v>
      </c>
      <c r="N15" s="317">
        <v>1106</v>
      </c>
      <c r="O15" s="306">
        <v>0.047275058773242146</v>
      </c>
      <c r="P15" s="317">
        <v>56</v>
      </c>
      <c r="Q15" s="306">
        <v>0.002393673861936311</v>
      </c>
      <c r="R15" s="317">
        <v>559</v>
      </c>
      <c r="S15" s="306">
        <v>0.023893994443257106</v>
      </c>
      <c r="T15" s="317">
        <v>14515</v>
      </c>
      <c r="U15" s="306">
        <v>0.6204317161786707</v>
      </c>
      <c r="V15" s="116"/>
    </row>
    <row r="16" spans="2:22" ht="14.45" customHeight="1">
      <c r="B16" s="540" t="s">
        <v>318</v>
      </c>
      <c r="C16" s="316" t="s">
        <v>313</v>
      </c>
      <c r="D16" s="317">
        <v>5717</v>
      </c>
      <c r="E16" s="306">
        <v>0.19210349462365592</v>
      </c>
      <c r="F16" s="317">
        <v>3729</v>
      </c>
      <c r="G16" s="306">
        <v>0.65226517404233</v>
      </c>
      <c r="H16" s="317">
        <v>395</v>
      </c>
      <c r="I16" s="306">
        <v>0.0690921812139234</v>
      </c>
      <c r="J16" s="317">
        <v>247</v>
      </c>
      <c r="K16" s="306">
        <v>0.04320447787301032</v>
      </c>
      <c r="L16" s="317">
        <v>176</v>
      </c>
      <c r="M16" s="306">
        <v>0.030785376945950675</v>
      </c>
      <c r="N16" s="317">
        <v>767</v>
      </c>
      <c r="O16" s="306">
        <v>0.1341612733951373</v>
      </c>
      <c r="P16" s="317">
        <v>34</v>
      </c>
      <c r="Q16" s="306">
        <v>0.00594717509183138</v>
      </c>
      <c r="R16" s="317">
        <v>369</v>
      </c>
      <c r="S16" s="306">
        <v>0.06454434143781704</v>
      </c>
      <c r="T16" s="317">
        <v>0</v>
      </c>
      <c r="U16" s="306">
        <v>0</v>
      </c>
      <c r="V16" s="116"/>
    </row>
    <row r="17" spans="2:22" ht="15">
      <c r="B17" s="541"/>
      <c r="C17" s="316" t="s">
        <v>314</v>
      </c>
      <c r="D17" s="317">
        <v>24043</v>
      </c>
      <c r="E17" s="306">
        <v>0.8078965053763442</v>
      </c>
      <c r="F17" s="317">
        <v>6232</v>
      </c>
      <c r="G17" s="306">
        <v>0.2592022626128187</v>
      </c>
      <c r="H17" s="317">
        <v>576</v>
      </c>
      <c r="I17" s="306">
        <v>0.023957076903880544</v>
      </c>
      <c r="J17" s="317">
        <v>533</v>
      </c>
      <c r="K17" s="306">
        <v>0.02216861456557002</v>
      </c>
      <c r="L17" s="317">
        <v>366</v>
      </c>
      <c r="M17" s="306">
        <v>0.015222725949340765</v>
      </c>
      <c r="N17" s="317">
        <v>1158</v>
      </c>
      <c r="O17" s="306">
        <v>0.04816370669217652</v>
      </c>
      <c r="P17" s="317">
        <v>57</v>
      </c>
      <c r="Q17" s="306">
        <v>0.002370752401946513</v>
      </c>
      <c r="R17" s="317">
        <v>606</v>
      </c>
      <c r="S17" s="306">
        <v>0.025204841325957662</v>
      </c>
      <c r="T17" s="317">
        <v>14515</v>
      </c>
      <c r="U17" s="306">
        <v>0.6037100195483093</v>
      </c>
      <c r="V17" s="116"/>
    </row>
    <row r="18" spans="2:22" ht="18" customHeight="1">
      <c r="B18" s="540" t="s">
        <v>319</v>
      </c>
      <c r="C18" s="316" t="s">
        <v>313</v>
      </c>
      <c r="D18" s="317">
        <v>5282</v>
      </c>
      <c r="E18" s="306">
        <v>0.17748655913978495</v>
      </c>
      <c r="F18" s="317">
        <v>3420</v>
      </c>
      <c r="G18" s="306">
        <v>0.6474820143884892</v>
      </c>
      <c r="H18" s="317">
        <v>328</v>
      </c>
      <c r="I18" s="306">
        <v>0.06209769026883756</v>
      </c>
      <c r="J18" s="317">
        <v>161</v>
      </c>
      <c r="K18" s="306">
        <v>0.030480878455130634</v>
      </c>
      <c r="L18" s="317">
        <v>192</v>
      </c>
      <c r="M18" s="306">
        <v>0.036349867474441494</v>
      </c>
      <c r="N18" s="317">
        <v>859</v>
      </c>
      <c r="O18" s="306">
        <v>0.16262779250283985</v>
      </c>
      <c r="P18" s="317">
        <v>38</v>
      </c>
      <c r="Q18" s="306">
        <v>0.007194244604316546</v>
      </c>
      <c r="R18" s="317">
        <v>284</v>
      </c>
      <c r="S18" s="306">
        <v>0.05376751230594472</v>
      </c>
      <c r="T18" s="317">
        <v>0</v>
      </c>
      <c r="U18" s="306">
        <v>0</v>
      </c>
      <c r="V18" s="116"/>
    </row>
    <row r="19" spans="2:22" ht="18" customHeight="1">
      <c r="B19" s="541"/>
      <c r="C19" s="316" t="s">
        <v>314</v>
      </c>
      <c r="D19" s="317">
        <v>24478</v>
      </c>
      <c r="E19" s="306">
        <v>0.822513440860215</v>
      </c>
      <c r="F19" s="317">
        <v>6541</v>
      </c>
      <c r="G19" s="306">
        <v>0.2672195440803987</v>
      </c>
      <c r="H19" s="317">
        <v>643</v>
      </c>
      <c r="I19" s="306">
        <v>0.02626848598741727</v>
      </c>
      <c r="J19" s="317">
        <v>619</v>
      </c>
      <c r="K19" s="306">
        <v>0.02528801372661165</v>
      </c>
      <c r="L19" s="317">
        <v>350</v>
      </c>
      <c r="M19" s="306">
        <v>0.014298553803415312</v>
      </c>
      <c r="N19" s="317">
        <v>1066</v>
      </c>
      <c r="O19" s="306">
        <v>0.04354930958411635</v>
      </c>
      <c r="P19" s="317">
        <v>53</v>
      </c>
      <c r="Q19" s="306">
        <v>0.0021652095759457472</v>
      </c>
      <c r="R19" s="317">
        <v>691</v>
      </c>
      <c r="S19" s="306">
        <v>0.028229430509028517</v>
      </c>
      <c r="T19" s="317">
        <v>14515</v>
      </c>
      <c r="U19" s="306">
        <v>0.5929814527330665</v>
      </c>
      <c r="V19" s="116"/>
    </row>
    <row r="20" spans="2:22" ht="15">
      <c r="B20" s="540" t="s">
        <v>320</v>
      </c>
      <c r="C20" s="316" t="s">
        <v>313</v>
      </c>
      <c r="D20" s="317">
        <v>8009</v>
      </c>
      <c r="E20" s="306">
        <v>0.26911962365591396</v>
      </c>
      <c r="F20" s="317">
        <v>5138</v>
      </c>
      <c r="G20" s="306">
        <v>0.6415282806842302</v>
      </c>
      <c r="H20" s="317">
        <v>529</v>
      </c>
      <c r="I20" s="306">
        <v>0.06605069297040829</v>
      </c>
      <c r="J20" s="317">
        <v>322</v>
      </c>
      <c r="K20" s="306">
        <v>0.04020476963416157</v>
      </c>
      <c r="L20" s="317">
        <v>333</v>
      </c>
      <c r="M20" s="306">
        <v>0.04157822449744038</v>
      </c>
      <c r="N20" s="317">
        <v>1170</v>
      </c>
      <c r="O20" s="306">
        <v>0.1460856536396554</v>
      </c>
      <c r="P20" s="317">
        <v>51</v>
      </c>
      <c r="Q20" s="306">
        <v>0.006367836184292671</v>
      </c>
      <c r="R20" s="317">
        <v>466</v>
      </c>
      <c r="S20" s="306">
        <v>0.05818454238981146</v>
      </c>
      <c r="T20" s="317">
        <v>0</v>
      </c>
      <c r="U20" s="306">
        <v>0</v>
      </c>
      <c r="V20" s="116"/>
    </row>
    <row r="21" spans="2:22" ht="15">
      <c r="B21" s="541"/>
      <c r="C21" s="316" t="s">
        <v>314</v>
      </c>
      <c r="D21" s="317">
        <v>21751</v>
      </c>
      <c r="E21" s="306">
        <v>0.7308803763440861</v>
      </c>
      <c r="F21" s="317">
        <v>4823</v>
      </c>
      <c r="G21" s="306">
        <v>0.22173693163532712</v>
      </c>
      <c r="H21" s="317">
        <v>442</v>
      </c>
      <c r="I21" s="306">
        <v>0.020320904785986853</v>
      </c>
      <c r="J21" s="317">
        <v>458</v>
      </c>
      <c r="K21" s="306">
        <v>0.02105650314928049</v>
      </c>
      <c r="L21" s="317">
        <v>209</v>
      </c>
      <c r="M21" s="306">
        <v>0.009608753620523193</v>
      </c>
      <c r="N21" s="317">
        <v>755</v>
      </c>
      <c r="O21" s="306">
        <v>0.03471104776791872</v>
      </c>
      <c r="P21" s="317">
        <v>40</v>
      </c>
      <c r="Q21" s="306">
        <v>0.0018389959082341042</v>
      </c>
      <c r="R21" s="317">
        <v>509</v>
      </c>
      <c r="S21" s="306">
        <v>0.023401222932278976</v>
      </c>
      <c r="T21" s="317">
        <v>14515</v>
      </c>
      <c r="U21" s="306">
        <v>0.6673256402004506</v>
      </c>
      <c r="V21" s="116"/>
    </row>
    <row r="22" spans="2:22" ht="18" customHeight="1">
      <c r="B22" s="540" t="s">
        <v>321</v>
      </c>
      <c r="C22" s="316" t="s">
        <v>313</v>
      </c>
      <c r="D22" s="317">
        <v>7510</v>
      </c>
      <c r="E22" s="306">
        <v>0.2523521505376344</v>
      </c>
      <c r="F22" s="317">
        <v>4771</v>
      </c>
      <c r="G22" s="306">
        <v>0.6352862849533955</v>
      </c>
      <c r="H22" s="317">
        <v>503</v>
      </c>
      <c r="I22" s="306">
        <v>0.06697736351531292</v>
      </c>
      <c r="J22" s="317">
        <v>282</v>
      </c>
      <c r="K22" s="306">
        <v>0.03754993342210386</v>
      </c>
      <c r="L22" s="317">
        <v>308</v>
      </c>
      <c r="M22" s="306">
        <v>0.041011984021304924</v>
      </c>
      <c r="N22" s="317">
        <v>1140</v>
      </c>
      <c r="O22" s="306">
        <v>0.151797603195739</v>
      </c>
      <c r="P22" s="317">
        <v>44</v>
      </c>
      <c r="Q22" s="306">
        <v>0.005858854860186418</v>
      </c>
      <c r="R22" s="317">
        <v>462</v>
      </c>
      <c r="S22" s="306">
        <v>0.06151797603195739</v>
      </c>
      <c r="T22" s="317">
        <v>0</v>
      </c>
      <c r="U22" s="306">
        <v>0</v>
      </c>
      <c r="V22" s="116"/>
    </row>
    <row r="23" spans="2:22" ht="18" customHeight="1">
      <c r="B23" s="541"/>
      <c r="C23" s="316" t="s">
        <v>314</v>
      </c>
      <c r="D23" s="317">
        <v>22250</v>
      </c>
      <c r="E23" s="306">
        <v>0.7476478494623656</v>
      </c>
      <c r="F23" s="317">
        <v>5190</v>
      </c>
      <c r="G23" s="306">
        <v>0.23325842696629212</v>
      </c>
      <c r="H23" s="317">
        <v>468</v>
      </c>
      <c r="I23" s="306">
        <v>0.02103370786516854</v>
      </c>
      <c r="J23" s="317">
        <v>498</v>
      </c>
      <c r="K23" s="306">
        <v>0.02238202247191011</v>
      </c>
      <c r="L23" s="317">
        <v>234</v>
      </c>
      <c r="M23" s="306">
        <v>0.01051685393258427</v>
      </c>
      <c r="N23" s="317">
        <v>785</v>
      </c>
      <c r="O23" s="306">
        <v>0.035280898876404496</v>
      </c>
      <c r="P23" s="317">
        <v>47</v>
      </c>
      <c r="Q23" s="306">
        <v>0.002112359550561798</v>
      </c>
      <c r="R23" s="317">
        <v>513</v>
      </c>
      <c r="S23" s="306">
        <v>0.023056179775280898</v>
      </c>
      <c r="T23" s="317">
        <v>14515</v>
      </c>
      <c r="U23" s="306">
        <v>0.6523595505617977</v>
      </c>
      <c r="V23" s="116"/>
    </row>
    <row r="24" spans="2:22" ht="18" customHeight="1">
      <c r="B24" s="540" t="s">
        <v>322</v>
      </c>
      <c r="C24" s="316" t="s">
        <v>313</v>
      </c>
      <c r="D24" s="317">
        <v>4373</v>
      </c>
      <c r="E24" s="306">
        <v>0.14694220430107527</v>
      </c>
      <c r="F24" s="317">
        <v>2825</v>
      </c>
      <c r="G24" s="306">
        <v>0.6460096043905785</v>
      </c>
      <c r="H24" s="317">
        <v>270</v>
      </c>
      <c r="I24" s="306">
        <v>0.06174251086210839</v>
      </c>
      <c r="J24" s="317">
        <v>127</v>
      </c>
      <c r="K24" s="306">
        <v>0.02904184770180654</v>
      </c>
      <c r="L24" s="317">
        <v>164</v>
      </c>
      <c r="M24" s="306">
        <v>0.037502858449576945</v>
      </c>
      <c r="N24" s="317">
        <v>697</v>
      </c>
      <c r="O24" s="306">
        <v>0.15938714841070203</v>
      </c>
      <c r="P24" s="317">
        <v>33</v>
      </c>
      <c r="Q24" s="306">
        <v>0.007546306883146582</v>
      </c>
      <c r="R24" s="317">
        <v>257</v>
      </c>
      <c r="S24" s="306">
        <v>0.058769723302080946</v>
      </c>
      <c r="T24" s="317">
        <v>0</v>
      </c>
      <c r="U24" s="306">
        <v>0</v>
      </c>
      <c r="V24" s="116"/>
    </row>
    <row r="25" spans="2:22" ht="18" customHeight="1">
      <c r="B25" s="541"/>
      <c r="C25" s="316" t="s">
        <v>314</v>
      </c>
      <c r="D25" s="317">
        <v>25387</v>
      </c>
      <c r="E25" s="306">
        <v>0.8530577956989248</v>
      </c>
      <c r="F25" s="317">
        <v>7136</v>
      </c>
      <c r="G25" s="306">
        <v>0.2810887462086895</v>
      </c>
      <c r="H25" s="317">
        <v>701</v>
      </c>
      <c r="I25" s="306">
        <v>0.027612557608224685</v>
      </c>
      <c r="J25" s="317">
        <v>653</v>
      </c>
      <c r="K25" s="306">
        <v>0.025721826131484618</v>
      </c>
      <c r="L25" s="317">
        <v>378</v>
      </c>
      <c r="M25" s="306">
        <v>0.014889510379328001</v>
      </c>
      <c r="N25" s="317">
        <v>1228</v>
      </c>
      <c r="O25" s="306">
        <v>0.048371213613266635</v>
      </c>
      <c r="P25" s="317">
        <v>58</v>
      </c>
      <c r="Q25" s="306">
        <v>0.002284633867727577</v>
      </c>
      <c r="R25" s="317">
        <v>718</v>
      </c>
      <c r="S25" s="306">
        <v>0.028282191672903453</v>
      </c>
      <c r="T25" s="317">
        <v>14515</v>
      </c>
      <c r="U25" s="306">
        <v>0.5717493205183755</v>
      </c>
      <c r="V25" s="116"/>
    </row>
    <row r="26" spans="2:22" ht="18" customHeight="1">
      <c r="B26" s="540" t="s">
        <v>323</v>
      </c>
      <c r="C26" s="316" t="s">
        <v>313</v>
      </c>
      <c r="D26" s="317">
        <v>1531</v>
      </c>
      <c r="E26" s="306">
        <v>0.05144489247311828</v>
      </c>
      <c r="F26" s="317">
        <v>899</v>
      </c>
      <c r="G26" s="306">
        <v>0.5871979098628348</v>
      </c>
      <c r="H26" s="317">
        <v>66</v>
      </c>
      <c r="I26" s="306">
        <v>0.043109079033311556</v>
      </c>
      <c r="J26" s="317">
        <v>49</v>
      </c>
      <c r="K26" s="306">
        <v>0.03200522534291313</v>
      </c>
      <c r="L26" s="317">
        <v>96</v>
      </c>
      <c r="M26" s="306">
        <v>0.06270411495754409</v>
      </c>
      <c r="N26" s="317">
        <v>305</v>
      </c>
      <c r="O26" s="306">
        <v>0.19921619856303072</v>
      </c>
      <c r="P26" s="317">
        <v>19</v>
      </c>
      <c r="Q26" s="306">
        <v>0.012410189418680601</v>
      </c>
      <c r="R26" s="317">
        <v>97</v>
      </c>
      <c r="S26" s="306">
        <v>0.06335728282168518</v>
      </c>
      <c r="T26" s="317">
        <v>0</v>
      </c>
      <c r="U26" s="306">
        <v>0</v>
      </c>
      <c r="V26" s="116"/>
    </row>
    <row r="27" spans="2:22" ht="18" customHeight="1">
      <c r="B27" s="541"/>
      <c r="C27" s="316" t="s">
        <v>314</v>
      </c>
      <c r="D27" s="317">
        <v>28229</v>
      </c>
      <c r="E27" s="306">
        <v>0.9485551075268818</v>
      </c>
      <c r="F27" s="317">
        <v>9062</v>
      </c>
      <c r="G27" s="306">
        <v>0.3210173934606256</v>
      </c>
      <c r="H27" s="317">
        <v>905</v>
      </c>
      <c r="I27" s="306">
        <v>0.03205922986999185</v>
      </c>
      <c r="J27" s="317">
        <v>731</v>
      </c>
      <c r="K27" s="306">
        <v>0.025895355839739276</v>
      </c>
      <c r="L27" s="317">
        <v>446</v>
      </c>
      <c r="M27" s="306">
        <v>0.01579935527294626</v>
      </c>
      <c r="N27" s="317">
        <v>1620</v>
      </c>
      <c r="O27" s="306">
        <v>0.05738779269545503</v>
      </c>
      <c r="P27" s="317">
        <v>72</v>
      </c>
      <c r="Q27" s="306">
        <v>0.0025505685642424458</v>
      </c>
      <c r="R27" s="317">
        <v>878</v>
      </c>
      <c r="S27" s="306">
        <v>0.031102766658400935</v>
      </c>
      <c r="T27" s="317">
        <v>14515</v>
      </c>
      <c r="U27" s="306">
        <v>0.5141875376385986</v>
      </c>
      <c r="V27" s="116"/>
    </row>
    <row r="28" spans="2:22" ht="15">
      <c r="B28" s="540" t="s">
        <v>324</v>
      </c>
      <c r="C28" s="316" t="s">
        <v>313</v>
      </c>
      <c r="D28" s="317">
        <v>14515</v>
      </c>
      <c r="E28" s="306">
        <v>0.48773521505376344</v>
      </c>
      <c r="F28" s="317">
        <v>0</v>
      </c>
      <c r="G28" s="306">
        <v>0</v>
      </c>
      <c r="H28" s="317">
        <v>0</v>
      </c>
      <c r="I28" s="306">
        <v>0</v>
      </c>
      <c r="J28" s="317">
        <v>0</v>
      </c>
      <c r="K28" s="306">
        <v>0</v>
      </c>
      <c r="L28" s="317">
        <v>0</v>
      </c>
      <c r="M28" s="306">
        <v>0</v>
      </c>
      <c r="N28" s="317">
        <v>0</v>
      </c>
      <c r="O28" s="306">
        <v>0</v>
      </c>
      <c r="P28" s="317">
        <v>0</v>
      </c>
      <c r="Q28" s="306">
        <v>0</v>
      </c>
      <c r="R28" s="317">
        <v>0</v>
      </c>
      <c r="S28" s="306">
        <v>0</v>
      </c>
      <c r="T28" s="317">
        <v>14515</v>
      </c>
      <c r="U28" s="306">
        <v>1</v>
      </c>
      <c r="V28" s="116"/>
    </row>
    <row r="29" spans="2:22" ht="15">
      <c r="B29" s="541"/>
      <c r="C29" s="316" t="s">
        <v>314</v>
      </c>
      <c r="D29" s="317">
        <v>15245</v>
      </c>
      <c r="E29" s="306">
        <v>0.5122647849462365</v>
      </c>
      <c r="F29" s="317">
        <v>9961</v>
      </c>
      <c r="G29" s="306">
        <v>0.6533945555919973</v>
      </c>
      <c r="H29" s="317">
        <v>971</v>
      </c>
      <c r="I29" s="306">
        <v>0.06369301410298459</v>
      </c>
      <c r="J29" s="317">
        <v>780</v>
      </c>
      <c r="K29" s="306">
        <v>0.05116431616923581</v>
      </c>
      <c r="L29" s="317">
        <v>542</v>
      </c>
      <c r="M29" s="306">
        <v>0.03555264020990489</v>
      </c>
      <c r="N29" s="317">
        <v>1925</v>
      </c>
      <c r="O29" s="306">
        <v>0.12627090849458839</v>
      </c>
      <c r="P29" s="317">
        <v>91</v>
      </c>
      <c r="Q29" s="306">
        <v>0.005969170219744179</v>
      </c>
      <c r="R29" s="317">
        <v>975</v>
      </c>
      <c r="S29" s="306">
        <v>0.06395539521154477</v>
      </c>
      <c r="T29" s="317">
        <v>0</v>
      </c>
      <c r="U29" s="306">
        <v>0</v>
      </c>
      <c r="V29" s="116"/>
    </row>
    <row r="30" spans="2:7" ht="15">
      <c r="B30" s="549" t="s">
        <v>291</v>
      </c>
      <c r="C30" s="549"/>
      <c r="D30" s="549"/>
      <c r="E30" s="549"/>
      <c r="F30" s="549"/>
      <c r="G30" s="549"/>
    </row>
    <row r="31" spans="2:8" ht="14.45" customHeight="1">
      <c r="B31" s="531" t="s">
        <v>292</v>
      </c>
      <c r="C31" s="531"/>
      <c r="D31" s="531"/>
      <c r="E31" s="531"/>
      <c r="F31" s="531"/>
      <c r="G31" s="531"/>
      <c r="H31" s="531"/>
    </row>
  </sheetData>
  <mergeCells count="26">
    <mergeCell ref="B26:B27"/>
    <mergeCell ref="B28:B29"/>
    <mergeCell ref="B30:G30"/>
    <mergeCell ref="B31:H31"/>
    <mergeCell ref="B14:B15"/>
    <mergeCell ref="B16:B17"/>
    <mergeCell ref="B18:B19"/>
    <mergeCell ref="B20:B21"/>
    <mergeCell ref="B22:B23"/>
    <mergeCell ref="B24:B25"/>
    <mergeCell ref="B12:B13"/>
    <mergeCell ref="B2:C2"/>
    <mergeCell ref="B5:B7"/>
    <mergeCell ref="C5:C7"/>
    <mergeCell ref="D5:E6"/>
    <mergeCell ref="B8:B9"/>
    <mergeCell ref="B10:B11"/>
    <mergeCell ref="F5:U5"/>
    <mergeCell ref="F6:G6"/>
    <mergeCell ref="H6:I6"/>
    <mergeCell ref="J6:K6"/>
    <mergeCell ref="L6:M6"/>
    <mergeCell ref="N6:O6"/>
    <mergeCell ref="P6:Q6"/>
    <mergeCell ref="R6:S6"/>
    <mergeCell ref="T6:U6"/>
  </mergeCells>
  <hyperlinks>
    <hyperlink ref="V4" location="INDICE!A1" display="ÍNDICE"/>
  </hyperlinks>
  <printOptions/>
  <pageMargins left="0.7" right="0.7" top="0.75" bottom="0.75" header="0.3" footer="0.3"/>
  <pageSetup horizontalDpi="600" verticalDpi="600" orientation="portrait" r:id="rId2"/>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3"/>
  <sheetViews>
    <sheetView showGridLines="0" zoomScale="130" zoomScaleNormal="130" workbookViewId="0" topLeftCell="A1">
      <selection activeCell="H16" sqref="H16"/>
    </sheetView>
  </sheetViews>
  <sheetFormatPr defaultColWidth="11.421875" defaultRowHeight="15"/>
  <cols>
    <col min="2" max="2" width="19.28125" style="0" customWidth="1"/>
    <col min="3" max="3" width="20.28125" style="0" customWidth="1"/>
    <col min="4" max="4" width="13.7109375" style="0" customWidth="1"/>
  </cols>
  <sheetData>
    <row r="1" ht="98.45" customHeight="1"/>
    <row r="2" spans="2:5" ht="18">
      <c r="B2" s="532"/>
      <c r="C2" s="532"/>
      <c r="D2" s="107"/>
      <c r="E2" s="107"/>
    </row>
    <row r="3" spans="2:5" ht="17.25">
      <c r="B3" s="111"/>
      <c r="C3" s="111"/>
      <c r="D3" s="111"/>
      <c r="E3" s="111"/>
    </row>
    <row r="4" spans="10:14" ht="44.25" customHeight="1">
      <c r="J4" s="351"/>
      <c r="K4" s="351"/>
      <c r="L4" s="351"/>
      <c r="M4" s="351"/>
      <c r="N4" s="351"/>
    </row>
    <row r="5" spans="2:14" ht="42.6" customHeight="1">
      <c r="B5" s="312" t="s">
        <v>334</v>
      </c>
      <c r="C5" s="312" t="s">
        <v>335</v>
      </c>
      <c r="D5" s="312" t="s">
        <v>533</v>
      </c>
      <c r="E5" s="312" t="s">
        <v>310</v>
      </c>
      <c r="G5" s="43" t="s">
        <v>201</v>
      </c>
      <c r="J5" s="351"/>
      <c r="K5" s="351"/>
      <c r="L5" s="351"/>
      <c r="M5" s="351"/>
      <c r="N5" s="351"/>
    </row>
    <row r="6" spans="2:14" ht="24.75" customHeight="1">
      <c r="B6" s="540" t="s">
        <v>336</v>
      </c>
      <c r="C6" s="316" t="s">
        <v>313</v>
      </c>
      <c r="D6" s="316">
        <v>2963</v>
      </c>
      <c r="E6" s="306">
        <v>0.5565364387678438</v>
      </c>
      <c r="J6" s="351"/>
      <c r="K6" s="351"/>
      <c r="L6" s="351"/>
      <c r="M6" s="351"/>
      <c r="N6" s="351"/>
    </row>
    <row r="7" spans="2:14" ht="15" customHeight="1">
      <c r="B7" s="541"/>
      <c r="C7" s="316" t="s">
        <v>314</v>
      </c>
      <c r="D7" s="316">
        <v>2361</v>
      </c>
      <c r="E7" s="306">
        <v>0.4434635612321563</v>
      </c>
      <c r="J7" s="351"/>
      <c r="K7" s="351"/>
      <c r="L7" s="351"/>
      <c r="M7" s="351"/>
      <c r="N7" s="351"/>
    </row>
    <row r="8" spans="2:14" ht="15">
      <c r="B8" s="540" t="s">
        <v>337</v>
      </c>
      <c r="C8" s="316" t="s">
        <v>313</v>
      </c>
      <c r="D8" s="316">
        <v>1754</v>
      </c>
      <c r="E8" s="306">
        <v>0.32945154019534184</v>
      </c>
      <c r="J8" s="351"/>
      <c r="K8" s="351"/>
      <c r="L8" s="351"/>
      <c r="M8" s="351"/>
      <c r="N8" s="351"/>
    </row>
    <row r="9" spans="2:14" ht="15" customHeight="1">
      <c r="B9" s="541"/>
      <c r="C9" s="316" t="s">
        <v>314</v>
      </c>
      <c r="D9" s="316">
        <v>3570</v>
      </c>
      <c r="E9" s="306">
        <v>0.6705484598046582</v>
      </c>
      <c r="J9" s="351"/>
      <c r="K9" s="351"/>
      <c r="L9" s="351"/>
      <c r="M9" s="351"/>
      <c r="N9" s="351"/>
    </row>
    <row r="10" spans="2:14" ht="15">
      <c r="B10" s="540" t="s">
        <v>338</v>
      </c>
      <c r="C10" s="316" t="s">
        <v>313</v>
      </c>
      <c r="D10" s="316">
        <v>46</v>
      </c>
      <c r="E10" s="306">
        <v>0.008640120210368144</v>
      </c>
      <c r="J10" s="351"/>
      <c r="K10" s="351"/>
      <c r="L10" s="351"/>
      <c r="M10" s="351"/>
      <c r="N10" s="351"/>
    </row>
    <row r="11" spans="2:14" ht="15" customHeight="1">
      <c r="B11" s="541"/>
      <c r="C11" s="316" t="s">
        <v>314</v>
      </c>
      <c r="D11" s="316">
        <v>5278</v>
      </c>
      <c r="E11" s="306">
        <v>0.9913598797896319</v>
      </c>
      <c r="J11" s="351"/>
      <c r="K11" s="351"/>
      <c r="L11" s="351"/>
      <c r="M11" s="351"/>
      <c r="N11" s="351"/>
    </row>
    <row r="12" spans="2:14" ht="15">
      <c r="B12" s="540" t="s">
        <v>339</v>
      </c>
      <c r="C12" s="316" t="s">
        <v>313</v>
      </c>
      <c r="D12" s="316">
        <v>9</v>
      </c>
      <c r="E12" s="306">
        <v>0.0016904583020285499</v>
      </c>
      <c r="J12" s="351"/>
      <c r="K12" s="351"/>
      <c r="L12" s="351"/>
      <c r="M12" s="351"/>
      <c r="N12" s="351"/>
    </row>
    <row r="13" spans="2:14" ht="15" customHeight="1">
      <c r="B13" s="556"/>
      <c r="C13" s="316" t="s">
        <v>314</v>
      </c>
      <c r="D13" s="316">
        <v>5315</v>
      </c>
      <c r="E13" s="306">
        <v>0.9983095416979714</v>
      </c>
      <c r="J13" s="351"/>
      <c r="K13" s="351"/>
      <c r="L13" s="351"/>
      <c r="M13" s="351"/>
      <c r="N13" s="351"/>
    </row>
    <row r="14" spans="2:14" ht="15">
      <c r="B14" s="540" t="s">
        <v>340</v>
      </c>
      <c r="C14" s="316" t="s">
        <v>313</v>
      </c>
      <c r="D14" s="316">
        <v>1278</v>
      </c>
      <c r="E14" s="306">
        <v>0.2400450788880541</v>
      </c>
      <c r="J14" s="351"/>
      <c r="K14" s="351"/>
      <c r="L14" s="351"/>
      <c r="M14" s="351"/>
      <c r="N14" s="351"/>
    </row>
    <row r="15" spans="2:14" ht="15" customHeight="1">
      <c r="B15" s="556"/>
      <c r="C15" s="316" t="s">
        <v>314</v>
      </c>
      <c r="D15" s="316">
        <v>4046</v>
      </c>
      <c r="E15" s="306">
        <v>0.759954921111946</v>
      </c>
      <c r="J15" s="351"/>
      <c r="K15" s="351"/>
      <c r="L15" s="351"/>
      <c r="M15" s="351"/>
      <c r="N15" s="351"/>
    </row>
    <row r="16" spans="2:14" ht="15">
      <c r="B16" s="540" t="s">
        <v>341</v>
      </c>
      <c r="C16" s="316" t="s">
        <v>313</v>
      </c>
      <c r="D16" s="316">
        <v>658</v>
      </c>
      <c r="E16" s="306">
        <v>0.12359128474830954</v>
      </c>
      <c r="J16" s="351"/>
      <c r="K16" s="351"/>
      <c r="L16" s="351"/>
      <c r="M16" s="351"/>
      <c r="N16" s="351"/>
    </row>
    <row r="17" spans="2:14" ht="15" customHeight="1">
      <c r="B17" s="556"/>
      <c r="C17" s="316" t="s">
        <v>314</v>
      </c>
      <c r="D17" s="316">
        <v>4666</v>
      </c>
      <c r="E17" s="306">
        <v>0.8764087152516905</v>
      </c>
      <c r="J17" s="351"/>
      <c r="K17" s="351"/>
      <c r="L17" s="351"/>
      <c r="M17" s="351"/>
      <c r="N17" s="351"/>
    </row>
    <row r="18" spans="2:14" ht="15">
      <c r="B18" s="540" t="s">
        <v>342</v>
      </c>
      <c r="C18" s="316" t="s">
        <v>313</v>
      </c>
      <c r="D18" s="316">
        <v>825</v>
      </c>
      <c r="E18" s="306">
        <v>0.1549586776859504</v>
      </c>
      <c r="J18" s="351"/>
      <c r="K18" s="351"/>
      <c r="L18" s="351"/>
      <c r="M18" s="351"/>
      <c r="N18" s="351"/>
    </row>
    <row r="19" spans="2:14" ht="15" customHeight="1">
      <c r="B19" s="556"/>
      <c r="C19" s="316" t="s">
        <v>314</v>
      </c>
      <c r="D19" s="316">
        <v>4499</v>
      </c>
      <c r="E19" s="306">
        <v>0.8450413223140495</v>
      </c>
      <c r="J19" s="351"/>
      <c r="K19" s="351"/>
      <c r="L19" s="351"/>
      <c r="M19" s="351"/>
      <c r="N19" s="351"/>
    </row>
    <row r="20" spans="2:14" ht="15">
      <c r="B20" s="540" t="s">
        <v>343</v>
      </c>
      <c r="C20" s="316" t="s">
        <v>313</v>
      </c>
      <c r="D20" s="316">
        <v>239</v>
      </c>
      <c r="E20" s="306">
        <v>0.04489105935386927</v>
      </c>
      <c r="J20" s="351"/>
      <c r="K20" s="351"/>
      <c r="L20" s="351"/>
      <c r="M20" s="351"/>
      <c r="N20" s="351"/>
    </row>
    <row r="21" spans="2:14" ht="15" customHeight="1">
      <c r="B21" s="556"/>
      <c r="C21" s="316" t="s">
        <v>314</v>
      </c>
      <c r="D21" s="316">
        <v>5085</v>
      </c>
      <c r="E21" s="306">
        <v>0.9551089406461307</v>
      </c>
      <c r="J21" s="351"/>
      <c r="K21" s="351"/>
      <c r="L21" s="351"/>
      <c r="M21" s="351"/>
      <c r="N21" s="351"/>
    </row>
    <row r="22" spans="2:14" ht="15">
      <c r="B22" s="549" t="s">
        <v>291</v>
      </c>
      <c r="C22" s="549"/>
      <c r="D22" s="549"/>
      <c r="E22" s="531"/>
      <c r="J22" s="351"/>
      <c r="K22" s="351"/>
      <c r="L22" s="351"/>
      <c r="M22" s="351"/>
      <c r="N22" s="351"/>
    </row>
    <row r="23" spans="2:14" ht="15" customHeight="1">
      <c r="B23" s="531" t="s">
        <v>292</v>
      </c>
      <c r="C23" s="531"/>
      <c r="D23" s="531"/>
      <c r="E23" s="531"/>
      <c r="F23" s="531"/>
      <c r="J23" s="351"/>
      <c r="K23" s="351"/>
      <c r="L23" s="351"/>
      <c r="M23" s="351"/>
      <c r="N23" s="351"/>
    </row>
  </sheetData>
  <mergeCells count="11">
    <mergeCell ref="B16:B17"/>
    <mergeCell ref="B18:B19"/>
    <mergeCell ref="B20:B21"/>
    <mergeCell ref="B22:E22"/>
    <mergeCell ref="B23:F23"/>
    <mergeCell ref="B14:B15"/>
    <mergeCell ref="B2:C2"/>
    <mergeCell ref="B6:B7"/>
    <mergeCell ref="B8:B9"/>
    <mergeCell ref="B10:B11"/>
    <mergeCell ref="B12:B13"/>
  </mergeCells>
  <hyperlinks>
    <hyperlink ref="G5" location="INDICE!A1" display="ÍNDICE"/>
  </hyperlinks>
  <printOptions/>
  <pageMargins left="0.7" right="0.7" top="0.75" bottom="0.75" header="0.3" footer="0.3"/>
  <pageSetup horizontalDpi="600" verticalDpi="600" orientation="portrait" r:id="rId2"/>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5"/>
  <sheetViews>
    <sheetView showGridLines="0" zoomScale="130" zoomScaleNormal="130" workbookViewId="0" topLeftCell="A1">
      <selection activeCell="N12" sqref="N12"/>
    </sheetView>
  </sheetViews>
  <sheetFormatPr defaultColWidth="11.421875" defaultRowHeight="15"/>
  <cols>
    <col min="2" max="2" width="19.28125" style="0" customWidth="1"/>
    <col min="3" max="3" width="12.00390625" style="0" customWidth="1"/>
    <col min="4" max="7" width="12.7109375" style="0" customWidth="1"/>
  </cols>
  <sheetData>
    <row r="1" ht="98.45" customHeight="1"/>
    <row r="2" spans="2:3" ht="17.25">
      <c r="B2" s="111"/>
      <c r="C2" s="111"/>
    </row>
    <row r="3" spans="2:3" ht="17.25">
      <c r="B3" s="111"/>
      <c r="C3" s="111"/>
    </row>
    <row r="4" spans="8:14" ht="46.5" customHeight="1" thickBot="1">
      <c r="H4" s="117"/>
      <c r="I4" s="117"/>
      <c r="J4" s="117"/>
      <c r="K4" s="117"/>
      <c r="L4" s="117"/>
      <c r="M4" s="117"/>
      <c r="N4" s="43" t="s">
        <v>201</v>
      </c>
    </row>
    <row r="5" spans="2:14" ht="25.15" customHeight="1">
      <c r="B5" s="561" t="s">
        <v>334</v>
      </c>
      <c r="C5" s="564" t="s">
        <v>335</v>
      </c>
      <c r="D5" s="567" t="s">
        <v>344</v>
      </c>
      <c r="E5" s="557"/>
      <c r="F5" s="557"/>
      <c r="G5" s="558"/>
      <c r="H5" s="557" t="s">
        <v>345</v>
      </c>
      <c r="I5" s="557"/>
      <c r="J5" s="557"/>
      <c r="K5" s="557"/>
      <c r="L5" s="557"/>
      <c r="M5" s="558"/>
      <c r="N5" s="118"/>
    </row>
    <row r="6" spans="2:14" ht="18.75" customHeight="1">
      <c r="B6" s="562"/>
      <c r="C6" s="565"/>
      <c r="D6" s="559" t="s">
        <v>313</v>
      </c>
      <c r="E6" s="536"/>
      <c r="F6" s="535" t="s">
        <v>314</v>
      </c>
      <c r="G6" s="560"/>
      <c r="H6" s="550" t="s">
        <v>346</v>
      </c>
      <c r="I6" s="536"/>
      <c r="J6" s="535" t="s">
        <v>347</v>
      </c>
      <c r="K6" s="536"/>
      <c r="L6" s="535" t="s">
        <v>348</v>
      </c>
      <c r="M6" s="560"/>
      <c r="N6" s="118"/>
    </row>
    <row r="7" spans="2:14" ht="34.15" customHeight="1" thickBot="1">
      <c r="B7" s="563"/>
      <c r="C7" s="566"/>
      <c r="D7" s="324" t="s">
        <v>285</v>
      </c>
      <c r="E7" s="321" t="s">
        <v>311</v>
      </c>
      <c r="F7" s="321" t="s">
        <v>285</v>
      </c>
      <c r="G7" s="322" t="s">
        <v>311</v>
      </c>
      <c r="H7" s="323" t="s">
        <v>285</v>
      </c>
      <c r="I7" s="321" t="s">
        <v>311</v>
      </c>
      <c r="J7" s="321" t="s">
        <v>285</v>
      </c>
      <c r="K7" s="321" t="s">
        <v>311</v>
      </c>
      <c r="L7" s="321" t="s">
        <v>285</v>
      </c>
      <c r="M7" s="322" t="s">
        <v>311</v>
      </c>
      <c r="N7" s="118"/>
    </row>
    <row r="8" spans="2:14" ht="15">
      <c r="B8" s="556" t="s">
        <v>336</v>
      </c>
      <c r="C8" s="319" t="s">
        <v>313</v>
      </c>
      <c r="D8" s="320">
        <v>2101</v>
      </c>
      <c r="E8" s="308">
        <v>0.5138175593054537</v>
      </c>
      <c r="F8" s="320">
        <v>862</v>
      </c>
      <c r="G8" s="308">
        <v>0.6979757085020243</v>
      </c>
      <c r="H8" s="320">
        <v>1051</v>
      </c>
      <c r="I8" s="308">
        <v>0.5002379819133745</v>
      </c>
      <c r="J8" s="320">
        <v>910</v>
      </c>
      <c r="K8" s="308">
        <v>0.433127082341742</v>
      </c>
      <c r="L8" s="320">
        <v>140</v>
      </c>
      <c r="M8" s="308">
        <v>0.06663493574488338</v>
      </c>
      <c r="N8" s="118"/>
    </row>
    <row r="9" spans="2:14" ht="15">
      <c r="B9" s="541"/>
      <c r="C9" s="316" t="s">
        <v>314</v>
      </c>
      <c r="D9" s="317">
        <v>1988</v>
      </c>
      <c r="E9" s="306">
        <v>0.4861824406945463</v>
      </c>
      <c r="F9" s="317">
        <v>373</v>
      </c>
      <c r="G9" s="306">
        <v>0.3020242914979757</v>
      </c>
      <c r="H9" s="317">
        <v>822</v>
      </c>
      <c r="I9" s="306">
        <v>0.4134808853118712</v>
      </c>
      <c r="J9" s="317">
        <v>1041</v>
      </c>
      <c r="K9" s="306">
        <v>0.5236418511066399</v>
      </c>
      <c r="L9" s="317">
        <v>125</v>
      </c>
      <c r="M9" s="306">
        <v>0.06287726358148894</v>
      </c>
      <c r="N9" s="118"/>
    </row>
    <row r="10" spans="2:14" ht="14.45" customHeight="1">
      <c r="B10" s="540" t="s">
        <v>337</v>
      </c>
      <c r="C10" s="316" t="s">
        <v>313</v>
      </c>
      <c r="D10" s="317">
        <v>1260</v>
      </c>
      <c r="E10" s="306">
        <v>0.3081438004402054</v>
      </c>
      <c r="F10" s="317">
        <v>494</v>
      </c>
      <c r="G10" s="306">
        <v>0.4</v>
      </c>
      <c r="H10" s="317">
        <v>596</v>
      </c>
      <c r="I10" s="306">
        <v>0.47301587301587306</v>
      </c>
      <c r="J10" s="317">
        <v>568</v>
      </c>
      <c r="K10" s="306">
        <v>0.4507936507936508</v>
      </c>
      <c r="L10" s="317">
        <v>96</v>
      </c>
      <c r="M10" s="306">
        <v>0.07619047619047618</v>
      </c>
      <c r="N10" s="118"/>
    </row>
    <row r="11" spans="2:14" ht="15">
      <c r="B11" s="541"/>
      <c r="C11" s="316" t="s">
        <v>314</v>
      </c>
      <c r="D11" s="317">
        <v>2829</v>
      </c>
      <c r="E11" s="306">
        <v>0.6918561995597946</v>
      </c>
      <c r="F11" s="317">
        <v>741</v>
      </c>
      <c r="G11" s="306">
        <v>0.6</v>
      </c>
      <c r="H11" s="317">
        <v>1277</v>
      </c>
      <c r="I11" s="306">
        <v>0.4513962530929657</v>
      </c>
      <c r="J11" s="317">
        <v>1383</v>
      </c>
      <c r="K11" s="306">
        <v>0.48886532343584305</v>
      </c>
      <c r="L11" s="317">
        <v>169</v>
      </c>
      <c r="M11" s="306">
        <v>0.05973842347119123</v>
      </c>
      <c r="N11" s="118"/>
    </row>
    <row r="12" spans="2:14" ht="15">
      <c r="B12" s="540" t="s">
        <v>338</v>
      </c>
      <c r="C12" s="316" t="s">
        <v>313</v>
      </c>
      <c r="D12" s="317">
        <v>42</v>
      </c>
      <c r="E12" s="306">
        <v>0.010271460014673515</v>
      </c>
      <c r="F12" s="317">
        <v>4</v>
      </c>
      <c r="G12" s="306">
        <v>0.0032388663967611335</v>
      </c>
      <c r="H12" s="317">
        <v>12</v>
      </c>
      <c r="I12" s="306">
        <v>0.28571428571428575</v>
      </c>
      <c r="J12" s="317">
        <v>24</v>
      </c>
      <c r="K12" s="306">
        <v>0.5714285714285715</v>
      </c>
      <c r="L12" s="317">
        <v>6</v>
      </c>
      <c r="M12" s="306">
        <v>0.14285714285714288</v>
      </c>
      <c r="N12" s="118"/>
    </row>
    <row r="13" spans="2:14" ht="15">
      <c r="B13" s="541"/>
      <c r="C13" s="316" t="s">
        <v>314</v>
      </c>
      <c r="D13" s="317">
        <v>4047</v>
      </c>
      <c r="E13" s="306">
        <v>0.9897285399853264</v>
      </c>
      <c r="F13" s="317">
        <v>1231</v>
      </c>
      <c r="G13" s="306">
        <v>0.9967611336032388</v>
      </c>
      <c r="H13" s="317">
        <v>1861</v>
      </c>
      <c r="I13" s="306">
        <v>0.45984680009883866</v>
      </c>
      <c r="J13" s="317">
        <v>1927</v>
      </c>
      <c r="K13" s="306">
        <v>0.4761551766740796</v>
      </c>
      <c r="L13" s="317">
        <v>259</v>
      </c>
      <c r="M13" s="306">
        <v>0.06399802322708179</v>
      </c>
      <c r="N13" s="118"/>
    </row>
    <row r="14" spans="2:14" ht="15">
      <c r="B14" s="540" t="s">
        <v>339</v>
      </c>
      <c r="C14" s="316" t="s">
        <v>313</v>
      </c>
      <c r="D14" s="317">
        <v>2</v>
      </c>
      <c r="E14" s="306">
        <v>0.0004891171435558817</v>
      </c>
      <c r="F14" s="317">
        <v>7</v>
      </c>
      <c r="G14" s="306">
        <v>0.005668016194331984</v>
      </c>
      <c r="H14" s="317">
        <v>0</v>
      </c>
      <c r="I14" s="306">
        <v>0</v>
      </c>
      <c r="J14" s="317">
        <v>2</v>
      </c>
      <c r="K14" s="306">
        <v>1</v>
      </c>
      <c r="L14" s="317">
        <v>0</v>
      </c>
      <c r="M14" s="306">
        <v>0</v>
      </c>
      <c r="N14" s="118"/>
    </row>
    <row r="15" spans="2:14" ht="15">
      <c r="B15" s="541"/>
      <c r="C15" s="316" t="s">
        <v>314</v>
      </c>
      <c r="D15" s="317">
        <v>4087</v>
      </c>
      <c r="E15" s="306">
        <v>0.9995108828564442</v>
      </c>
      <c r="F15" s="317">
        <v>1228</v>
      </c>
      <c r="G15" s="306">
        <v>0.9943319838056681</v>
      </c>
      <c r="H15" s="317">
        <v>1873</v>
      </c>
      <c r="I15" s="306">
        <v>0.45828235869831174</v>
      </c>
      <c r="J15" s="317">
        <v>1949</v>
      </c>
      <c r="K15" s="306">
        <v>0.47687790555419624</v>
      </c>
      <c r="L15" s="317">
        <v>265</v>
      </c>
      <c r="M15" s="306">
        <v>0.06483973574749205</v>
      </c>
      <c r="N15" s="118"/>
    </row>
    <row r="16" spans="2:14" ht="15" customHeight="1">
      <c r="B16" s="540" t="s">
        <v>340</v>
      </c>
      <c r="C16" s="316" t="s">
        <v>313</v>
      </c>
      <c r="D16" s="317">
        <v>1134</v>
      </c>
      <c r="E16" s="306">
        <v>0.2773294203961849</v>
      </c>
      <c r="F16" s="317">
        <v>144</v>
      </c>
      <c r="G16" s="306">
        <v>0.11659919028340081</v>
      </c>
      <c r="H16" s="317">
        <v>435</v>
      </c>
      <c r="I16" s="306">
        <v>0.3835978835978836</v>
      </c>
      <c r="J16" s="317">
        <v>624</v>
      </c>
      <c r="K16" s="306">
        <v>0.5502645502645502</v>
      </c>
      <c r="L16" s="317">
        <v>75</v>
      </c>
      <c r="M16" s="306">
        <v>0.06613756613756613</v>
      </c>
      <c r="N16" s="118"/>
    </row>
    <row r="17" spans="2:14" ht="15">
      <c r="B17" s="541"/>
      <c r="C17" s="316" t="s">
        <v>314</v>
      </c>
      <c r="D17" s="317">
        <v>2955</v>
      </c>
      <c r="E17" s="306">
        <v>0.7226705796038151</v>
      </c>
      <c r="F17" s="317">
        <v>1091</v>
      </c>
      <c r="G17" s="306">
        <v>0.8834008097165992</v>
      </c>
      <c r="H17" s="317">
        <v>1438</v>
      </c>
      <c r="I17" s="306">
        <v>0.48663282571912014</v>
      </c>
      <c r="J17" s="317">
        <v>1327</v>
      </c>
      <c r="K17" s="306">
        <v>0.4490693739424704</v>
      </c>
      <c r="L17" s="317">
        <v>190</v>
      </c>
      <c r="M17" s="306">
        <v>0.06429780033840948</v>
      </c>
      <c r="N17" s="118"/>
    </row>
    <row r="18" spans="2:14" ht="15">
      <c r="B18" s="540" t="s">
        <v>341</v>
      </c>
      <c r="C18" s="316" t="s">
        <v>313</v>
      </c>
      <c r="D18" s="317">
        <v>354</v>
      </c>
      <c r="E18" s="306">
        <v>0.08657373440939105</v>
      </c>
      <c r="F18" s="317">
        <v>304</v>
      </c>
      <c r="G18" s="306">
        <v>0.24615384615384617</v>
      </c>
      <c r="H18" s="317">
        <v>125</v>
      </c>
      <c r="I18" s="306">
        <v>0.3531073446327684</v>
      </c>
      <c r="J18" s="317">
        <v>194</v>
      </c>
      <c r="K18" s="306">
        <v>0.5480225988700564</v>
      </c>
      <c r="L18" s="317">
        <v>35</v>
      </c>
      <c r="M18" s="306">
        <v>0.09887005649717513</v>
      </c>
      <c r="N18" s="118"/>
    </row>
    <row r="19" spans="2:14" ht="15">
      <c r="B19" s="541"/>
      <c r="C19" s="316" t="s">
        <v>314</v>
      </c>
      <c r="D19" s="317">
        <v>3735</v>
      </c>
      <c r="E19" s="306">
        <v>0.9134262655906089</v>
      </c>
      <c r="F19" s="317">
        <v>931</v>
      </c>
      <c r="G19" s="306">
        <v>0.7538461538461538</v>
      </c>
      <c r="H19" s="317">
        <v>1748</v>
      </c>
      <c r="I19" s="306">
        <v>0.4680053547523427</v>
      </c>
      <c r="J19" s="317">
        <v>1757</v>
      </c>
      <c r="K19" s="306">
        <v>0.4704149933065596</v>
      </c>
      <c r="L19" s="317">
        <v>230</v>
      </c>
      <c r="M19" s="306">
        <v>0.06157965194109773</v>
      </c>
      <c r="N19" s="118"/>
    </row>
    <row r="20" spans="2:13" ht="15">
      <c r="B20" s="540" t="s">
        <v>342</v>
      </c>
      <c r="C20" s="316" t="s">
        <v>313</v>
      </c>
      <c r="D20" s="317">
        <v>598</v>
      </c>
      <c r="E20" s="306">
        <v>0.1462460259232086</v>
      </c>
      <c r="F20" s="317">
        <v>227</v>
      </c>
      <c r="G20" s="306">
        <v>0.18380566801619433</v>
      </c>
      <c r="H20" s="317">
        <v>237</v>
      </c>
      <c r="I20" s="306">
        <v>0.3963210702341137</v>
      </c>
      <c r="J20" s="317">
        <v>317</v>
      </c>
      <c r="K20" s="306">
        <v>0.5301003344481605</v>
      </c>
      <c r="L20" s="317">
        <v>44</v>
      </c>
      <c r="M20" s="306">
        <v>0.07357859531772576</v>
      </c>
    </row>
    <row r="21" spans="2:13" ht="15">
      <c r="B21" s="541"/>
      <c r="C21" s="316" t="s">
        <v>314</v>
      </c>
      <c r="D21" s="317">
        <v>3491</v>
      </c>
      <c r="E21" s="306">
        <v>0.8537539740767914</v>
      </c>
      <c r="F21" s="317">
        <v>1008</v>
      </c>
      <c r="G21" s="306">
        <v>0.8161943319838056</v>
      </c>
      <c r="H21" s="317">
        <v>1636</v>
      </c>
      <c r="I21" s="306">
        <v>0.46863362933256947</v>
      </c>
      <c r="J21" s="317">
        <v>1634</v>
      </c>
      <c r="K21" s="306">
        <v>0.46806072758521916</v>
      </c>
      <c r="L21" s="317">
        <v>221</v>
      </c>
      <c r="M21" s="306">
        <v>0.0633056430822114</v>
      </c>
    </row>
    <row r="22" spans="2:13" ht="15">
      <c r="B22" s="540" t="s">
        <v>343</v>
      </c>
      <c r="C22" s="316" t="s">
        <v>313</v>
      </c>
      <c r="D22" s="317">
        <v>203</v>
      </c>
      <c r="E22" s="306">
        <v>0.04964539007092198</v>
      </c>
      <c r="F22" s="317">
        <v>36</v>
      </c>
      <c r="G22" s="306">
        <v>0.029149797570850202</v>
      </c>
      <c r="H22" s="317">
        <v>97</v>
      </c>
      <c r="I22" s="306">
        <v>0.47783251231527096</v>
      </c>
      <c r="J22" s="317">
        <v>101</v>
      </c>
      <c r="K22" s="306">
        <v>0.4975369458128079</v>
      </c>
      <c r="L22" s="317">
        <v>5</v>
      </c>
      <c r="M22" s="306">
        <v>0.024630541871921183</v>
      </c>
    </row>
    <row r="23" spans="2:13" ht="15">
      <c r="B23" s="541"/>
      <c r="C23" s="316" t="s">
        <v>314</v>
      </c>
      <c r="D23" s="317">
        <v>3886</v>
      </c>
      <c r="E23" s="306">
        <v>0.950354609929078</v>
      </c>
      <c r="F23" s="317">
        <v>1199</v>
      </c>
      <c r="G23" s="306">
        <v>0.9708502024291498</v>
      </c>
      <c r="H23" s="317">
        <v>1776</v>
      </c>
      <c r="I23" s="306">
        <v>0.4570252187339166</v>
      </c>
      <c r="J23" s="317">
        <v>1850</v>
      </c>
      <c r="K23" s="306">
        <v>0.4760679361811631</v>
      </c>
      <c r="L23" s="317">
        <v>260</v>
      </c>
      <c r="M23" s="306">
        <v>0.06690684508492023</v>
      </c>
    </row>
    <row r="24" spans="2:13" ht="15">
      <c r="B24" s="549" t="s">
        <v>291</v>
      </c>
      <c r="C24" s="549"/>
      <c r="H24" s="549"/>
      <c r="I24" s="549"/>
      <c r="K24" s="119"/>
      <c r="L24" s="119"/>
      <c r="M24" s="119"/>
    </row>
    <row r="25" spans="2:10" ht="15" customHeight="1">
      <c r="B25" s="568" t="s">
        <v>292</v>
      </c>
      <c r="C25" s="568"/>
      <c r="D25" s="568"/>
      <c r="E25" s="568"/>
      <c r="H25" s="531"/>
      <c r="I25" s="531"/>
      <c r="J25" s="531"/>
    </row>
  </sheetData>
  <mergeCells count="21">
    <mergeCell ref="B20:B21"/>
    <mergeCell ref="B22:B23"/>
    <mergeCell ref="B24:C24"/>
    <mergeCell ref="H24:I24"/>
    <mergeCell ref="H25:J25"/>
    <mergeCell ref="B25:E25"/>
    <mergeCell ref="B18:B19"/>
    <mergeCell ref="B5:B7"/>
    <mergeCell ref="C5:C7"/>
    <mergeCell ref="D5:G5"/>
    <mergeCell ref="B8:B9"/>
    <mergeCell ref="B10:B11"/>
    <mergeCell ref="B12:B13"/>
    <mergeCell ref="B14:B15"/>
    <mergeCell ref="B16:B17"/>
    <mergeCell ref="H5:M5"/>
    <mergeCell ref="D6:E6"/>
    <mergeCell ref="F6:G6"/>
    <mergeCell ref="H6:I6"/>
    <mergeCell ref="J6:K6"/>
    <mergeCell ref="L6:M6"/>
  </mergeCells>
  <hyperlinks>
    <hyperlink ref="N4" location="INDICE!A1" display="ÍNDICE"/>
  </hyperlinks>
  <printOptions/>
  <pageMargins left="0.7" right="0.7" top="0.75" bottom="0.75" header="0.3" footer="0.3"/>
  <pageSetup horizontalDpi="600" verticalDpi="600" orientation="portrait" r:id="rId2"/>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0"/>
  <sheetViews>
    <sheetView showGridLines="0" zoomScale="130" zoomScaleNormal="130" workbookViewId="0" topLeftCell="A1">
      <selection activeCell="J14" sqref="J14"/>
    </sheetView>
  </sheetViews>
  <sheetFormatPr defaultColWidth="11.421875" defaultRowHeight="15"/>
  <cols>
    <col min="2" max="2" width="30.7109375" style="0" customWidth="1"/>
    <col min="3" max="3" width="20.28125" style="0" customWidth="1"/>
    <col min="4" max="4" width="13.7109375" style="0" customWidth="1"/>
  </cols>
  <sheetData>
    <row r="1" ht="98.45" customHeight="1"/>
    <row r="2" spans="2:5" ht="18">
      <c r="B2" s="532"/>
      <c r="C2" s="532"/>
      <c r="D2" s="107"/>
      <c r="E2" s="107"/>
    </row>
    <row r="3" spans="2:5" ht="17.25">
      <c r="B3" s="111"/>
      <c r="C3" s="111"/>
      <c r="D3" s="111"/>
      <c r="E3" s="111"/>
    </row>
    <row r="4" ht="35.25" customHeight="1"/>
    <row r="5" spans="2:7" ht="59.25" customHeight="1">
      <c r="B5" s="312" t="s">
        <v>349</v>
      </c>
      <c r="C5" s="312" t="s">
        <v>350</v>
      </c>
      <c r="D5" s="312" t="s">
        <v>533</v>
      </c>
      <c r="E5" s="312" t="s">
        <v>310</v>
      </c>
      <c r="G5" s="43" t="s">
        <v>201</v>
      </c>
    </row>
    <row r="6" spans="2:9" ht="14.1" customHeight="1">
      <c r="B6" s="540" t="s">
        <v>351</v>
      </c>
      <c r="C6" s="316" t="s">
        <v>313</v>
      </c>
      <c r="D6" s="366">
        <v>2398</v>
      </c>
      <c r="E6" s="306">
        <v>0.45041322314049587</v>
      </c>
      <c r="I6" s="120"/>
    </row>
    <row r="7" spans="2:9" ht="14.1" customHeight="1">
      <c r="B7" s="541"/>
      <c r="C7" s="316" t="s">
        <v>314</v>
      </c>
      <c r="D7" s="366">
        <v>2926</v>
      </c>
      <c r="E7" s="306">
        <v>0.5495867768595041</v>
      </c>
      <c r="I7" s="120"/>
    </row>
    <row r="8" spans="2:12" ht="15" customHeight="1">
      <c r="B8" s="540" t="s">
        <v>352</v>
      </c>
      <c r="C8" s="316" t="s">
        <v>313</v>
      </c>
      <c r="D8" s="366">
        <v>571</v>
      </c>
      <c r="E8" s="306">
        <v>0.10725018782870023</v>
      </c>
      <c r="H8" s="367"/>
      <c r="I8" s="367"/>
      <c r="J8" s="367"/>
      <c r="K8" s="367"/>
      <c r="L8" s="113"/>
    </row>
    <row r="9" spans="2:12" ht="15" customHeight="1">
      <c r="B9" s="541"/>
      <c r="C9" s="316" t="s">
        <v>314</v>
      </c>
      <c r="D9" s="366">
        <v>4753</v>
      </c>
      <c r="E9" s="306">
        <v>0.8927498121712998</v>
      </c>
      <c r="H9" s="367"/>
      <c r="I9" s="367"/>
      <c r="J9" s="367"/>
      <c r="K9" s="367"/>
      <c r="L9" s="113"/>
    </row>
    <row r="10" spans="2:12" ht="15" customHeight="1">
      <c r="B10" s="540" t="s">
        <v>353</v>
      </c>
      <c r="C10" s="316" t="s">
        <v>313</v>
      </c>
      <c r="D10" s="366">
        <v>293</v>
      </c>
      <c r="E10" s="306">
        <v>0.05503380916604057</v>
      </c>
      <c r="H10" s="367"/>
      <c r="I10" s="367"/>
      <c r="J10" s="367"/>
      <c r="K10" s="367"/>
      <c r="L10" s="113"/>
    </row>
    <row r="11" spans="2:12" ht="15" customHeight="1">
      <c r="B11" s="541"/>
      <c r="C11" s="316" t="s">
        <v>314</v>
      </c>
      <c r="D11" s="366">
        <v>5031</v>
      </c>
      <c r="E11" s="306">
        <v>0.9449661908339594</v>
      </c>
      <c r="H11" s="367"/>
      <c r="I11" s="367"/>
      <c r="J11" s="367"/>
      <c r="K11" s="367"/>
      <c r="L11" s="113"/>
    </row>
    <row r="12" spans="2:12" ht="15" customHeight="1">
      <c r="B12" s="540" t="s">
        <v>354</v>
      </c>
      <c r="C12" s="316" t="s">
        <v>313</v>
      </c>
      <c r="D12" s="366">
        <v>89</v>
      </c>
      <c r="E12" s="306">
        <v>0.016716754320060104</v>
      </c>
      <c r="H12" s="367"/>
      <c r="I12" s="367"/>
      <c r="J12" s="367"/>
      <c r="K12" s="367"/>
      <c r="L12" s="113"/>
    </row>
    <row r="13" spans="2:12" ht="15">
      <c r="B13" s="541"/>
      <c r="C13" s="316" t="s">
        <v>314</v>
      </c>
      <c r="D13" s="366">
        <v>5235</v>
      </c>
      <c r="E13" s="306">
        <v>0.9832832456799399</v>
      </c>
      <c r="H13" s="367"/>
      <c r="I13" s="367"/>
      <c r="J13" s="367"/>
      <c r="K13" s="367"/>
      <c r="L13" s="113"/>
    </row>
    <row r="14" spans="2:12" ht="15" customHeight="1">
      <c r="B14" s="540" t="s">
        <v>355</v>
      </c>
      <c r="C14" s="316" t="s">
        <v>313</v>
      </c>
      <c r="D14" s="366">
        <v>1155</v>
      </c>
      <c r="E14" s="306">
        <v>0.21694214876033058</v>
      </c>
      <c r="H14" s="367"/>
      <c r="I14" s="367"/>
      <c r="J14" s="367"/>
      <c r="K14" s="367"/>
      <c r="L14" s="113"/>
    </row>
    <row r="15" spans="2:12" ht="15">
      <c r="B15" s="541" t="s">
        <v>356</v>
      </c>
      <c r="C15" s="316" t="s">
        <v>314</v>
      </c>
      <c r="D15" s="366">
        <v>4169</v>
      </c>
      <c r="E15" s="306">
        <v>0.7830578512396694</v>
      </c>
      <c r="H15" s="367"/>
      <c r="I15" s="367"/>
      <c r="J15" s="367"/>
      <c r="K15" s="367"/>
      <c r="L15" s="113"/>
    </row>
    <row r="16" spans="2:12" ht="15" customHeight="1">
      <c r="B16" s="549" t="s">
        <v>291</v>
      </c>
      <c r="C16" s="549"/>
      <c r="D16" s="549"/>
      <c r="E16" s="549"/>
      <c r="H16" s="367"/>
      <c r="I16" s="367"/>
      <c r="J16" s="367"/>
      <c r="K16" s="367"/>
      <c r="L16" s="113"/>
    </row>
    <row r="17" spans="2:12" ht="15">
      <c r="B17" s="531" t="s">
        <v>292</v>
      </c>
      <c r="C17" s="531"/>
      <c r="D17" s="531"/>
      <c r="E17" s="531"/>
      <c r="F17" s="531"/>
      <c r="H17" s="367"/>
      <c r="I17" s="367"/>
      <c r="J17" s="367"/>
      <c r="K17" s="367"/>
      <c r="L17" s="113"/>
    </row>
    <row r="18" spans="8:12" ht="15.75" customHeight="1">
      <c r="H18" s="367"/>
      <c r="I18" s="367"/>
      <c r="J18" s="367"/>
      <c r="K18" s="367"/>
      <c r="L18" s="113"/>
    </row>
    <row r="19" spans="8:12" ht="15">
      <c r="H19" s="367"/>
      <c r="I19" s="367"/>
      <c r="J19" s="367"/>
      <c r="K19" s="367"/>
      <c r="L19" s="113"/>
    </row>
    <row r="20" spans="8:12" ht="15">
      <c r="H20" s="367"/>
      <c r="I20" s="367"/>
      <c r="J20" s="367"/>
      <c r="K20" s="367"/>
      <c r="L20" s="113"/>
    </row>
  </sheetData>
  <mergeCells count="8">
    <mergeCell ref="B16:E16"/>
    <mergeCell ref="B17:F17"/>
    <mergeCell ref="B2:C2"/>
    <mergeCell ref="B6:B7"/>
    <mergeCell ref="B8:B9"/>
    <mergeCell ref="B10:B11"/>
    <mergeCell ref="B12:B13"/>
    <mergeCell ref="B14:B15"/>
  </mergeCells>
  <hyperlinks>
    <hyperlink ref="G5" location="INDICE!A1" display="ÍNDICE"/>
  </hyperlinks>
  <printOptions/>
  <pageMargins left="0.7" right="0.7" top="0.75" bottom="0.75" header="0.3" footer="0.3"/>
  <pageSetup horizontalDpi="600" verticalDpi="600" orientation="portrait" r:id="rId2"/>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1"/>
  <sheetViews>
    <sheetView showGridLines="0" zoomScale="130" zoomScaleNormal="130" workbookViewId="0" topLeftCell="A1">
      <selection activeCell="H11" sqref="H11"/>
    </sheetView>
  </sheetViews>
  <sheetFormatPr defaultColWidth="11.421875" defaultRowHeight="15"/>
  <cols>
    <col min="2" max="2" width="42.28125" style="0" customWidth="1"/>
    <col min="3" max="3" width="20.28125" style="0" customWidth="1"/>
    <col min="4" max="4" width="13.7109375" style="0" customWidth="1"/>
  </cols>
  <sheetData>
    <row r="1" ht="98.45" customHeight="1"/>
    <row r="2" spans="2:5" ht="18">
      <c r="B2" s="532"/>
      <c r="C2" s="532"/>
      <c r="D2" s="107"/>
      <c r="E2" s="107"/>
    </row>
    <row r="3" spans="2:5" ht="17.25">
      <c r="B3" s="111"/>
      <c r="C3" s="111"/>
      <c r="D3" s="111"/>
      <c r="E3" s="111"/>
    </row>
    <row r="4" spans="10:13" ht="27.75" customHeight="1">
      <c r="J4" s="369"/>
      <c r="K4" s="369"/>
      <c r="L4" s="369"/>
      <c r="M4" s="369"/>
    </row>
    <row r="5" spans="2:14" ht="42.6" customHeight="1">
      <c r="B5" s="312" t="s">
        <v>357</v>
      </c>
      <c r="C5" s="312" t="s">
        <v>358</v>
      </c>
      <c r="D5" s="312" t="s">
        <v>533</v>
      </c>
      <c r="E5" s="312" t="s">
        <v>310</v>
      </c>
      <c r="G5" s="43" t="s">
        <v>201</v>
      </c>
      <c r="J5" s="369"/>
      <c r="K5" s="369"/>
      <c r="L5" s="369"/>
      <c r="M5" s="369"/>
      <c r="N5" s="368"/>
    </row>
    <row r="6" spans="2:14" ht="18" customHeight="1">
      <c r="B6" s="540" t="s">
        <v>359</v>
      </c>
      <c r="C6" s="316" t="s">
        <v>360</v>
      </c>
      <c r="D6" s="316">
        <v>28949</v>
      </c>
      <c r="E6" s="306">
        <v>0.9727486559139785</v>
      </c>
      <c r="G6" s="120"/>
      <c r="J6" s="369"/>
      <c r="K6" s="369"/>
      <c r="L6" s="369"/>
      <c r="M6" s="369"/>
      <c r="N6" s="368"/>
    </row>
    <row r="7" spans="2:14" ht="18" customHeight="1">
      <c r="B7" s="541"/>
      <c r="C7" s="316" t="s">
        <v>361</v>
      </c>
      <c r="D7" s="316">
        <v>811</v>
      </c>
      <c r="E7" s="306">
        <v>0.027251344086021506</v>
      </c>
      <c r="G7" s="120"/>
      <c r="J7" s="369"/>
      <c r="K7" s="369"/>
      <c r="L7" s="369"/>
      <c r="M7" s="369"/>
      <c r="N7" s="368"/>
    </row>
    <row r="8" spans="2:14" ht="15">
      <c r="B8" s="540" t="s">
        <v>362</v>
      </c>
      <c r="C8" s="316" t="s">
        <v>360</v>
      </c>
      <c r="D8" s="316">
        <v>28158</v>
      </c>
      <c r="E8" s="306">
        <v>0.9461693548387096</v>
      </c>
      <c r="G8" s="120"/>
      <c r="J8" s="369"/>
      <c r="K8" s="369"/>
      <c r="L8" s="369"/>
      <c r="M8" s="369"/>
      <c r="N8" s="368"/>
    </row>
    <row r="9" spans="2:14" ht="15">
      <c r="B9" s="541"/>
      <c r="C9" s="316" t="s">
        <v>361</v>
      </c>
      <c r="D9" s="316">
        <v>1602</v>
      </c>
      <c r="E9" s="306">
        <v>0.05383064516129032</v>
      </c>
      <c r="G9" s="120"/>
      <c r="J9" s="369"/>
      <c r="K9" s="369"/>
      <c r="L9" s="369"/>
      <c r="M9" s="369"/>
      <c r="N9" s="368"/>
    </row>
    <row r="10" spans="2:14" ht="15">
      <c r="B10" s="540" t="s">
        <v>363</v>
      </c>
      <c r="C10" s="316" t="s">
        <v>360</v>
      </c>
      <c r="D10" s="316">
        <v>28097</v>
      </c>
      <c r="E10" s="306">
        <v>0.944119623655914</v>
      </c>
      <c r="G10" s="120"/>
      <c r="J10" s="369"/>
      <c r="K10" s="369"/>
      <c r="L10" s="369"/>
      <c r="M10" s="369"/>
      <c r="N10" s="368"/>
    </row>
    <row r="11" spans="2:14" ht="24" customHeight="1">
      <c r="B11" s="541"/>
      <c r="C11" s="316" t="s">
        <v>361</v>
      </c>
      <c r="D11" s="316">
        <v>1663</v>
      </c>
      <c r="E11" s="306">
        <v>0.05588037634408602</v>
      </c>
      <c r="G11" s="120"/>
      <c r="J11" s="369"/>
      <c r="K11" s="369"/>
      <c r="L11" s="369"/>
      <c r="M11" s="369"/>
      <c r="N11" s="368"/>
    </row>
    <row r="12" spans="2:14" ht="15">
      <c r="B12" s="540" t="s">
        <v>364</v>
      </c>
      <c r="C12" s="316" t="s">
        <v>360</v>
      </c>
      <c r="D12" s="316">
        <v>27597</v>
      </c>
      <c r="E12" s="306">
        <v>0.9273185483870968</v>
      </c>
      <c r="G12" s="120"/>
      <c r="J12" s="369"/>
      <c r="K12" s="369"/>
      <c r="L12" s="369"/>
      <c r="M12" s="369"/>
      <c r="N12" s="368"/>
    </row>
    <row r="13" spans="2:14" ht="24" customHeight="1">
      <c r="B13" s="541"/>
      <c r="C13" s="316" t="s">
        <v>361</v>
      </c>
      <c r="D13" s="316">
        <v>2163</v>
      </c>
      <c r="E13" s="306">
        <v>0.07268145161290324</v>
      </c>
      <c r="G13" s="120"/>
      <c r="J13" s="369"/>
      <c r="K13" s="369"/>
      <c r="L13" s="369"/>
      <c r="M13" s="369"/>
      <c r="N13" s="368"/>
    </row>
    <row r="14" spans="2:14" ht="15">
      <c r="B14" s="540" t="s">
        <v>365</v>
      </c>
      <c r="C14" s="316" t="s">
        <v>360</v>
      </c>
      <c r="D14" s="316">
        <v>28408</v>
      </c>
      <c r="E14" s="306">
        <v>0.9545698924731183</v>
      </c>
      <c r="G14" s="120"/>
      <c r="J14" s="369"/>
      <c r="K14" s="369"/>
      <c r="L14" s="369"/>
      <c r="M14" s="369"/>
      <c r="N14" s="368"/>
    </row>
    <row r="15" spans="2:14" ht="24" customHeight="1">
      <c r="B15" s="541"/>
      <c r="C15" s="316" t="s">
        <v>361</v>
      </c>
      <c r="D15" s="316">
        <v>1352</v>
      </c>
      <c r="E15" s="306">
        <v>0.04543010752688172</v>
      </c>
      <c r="G15" s="120"/>
      <c r="J15" s="369"/>
      <c r="K15" s="369"/>
      <c r="L15" s="369"/>
      <c r="M15" s="369"/>
      <c r="N15" s="368"/>
    </row>
    <row r="16" spans="2:14" ht="14.45" customHeight="1">
      <c r="B16" s="540" t="s">
        <v>366</v>
      </c>
      <c r="C16" s="316" t="s">
        <v>360</v>
      </c>
      <c r="D16" s="316">
        <v>23431</v>
      </c>
      <c r="E16" s="306">
        <v>0.7873319892473118</v>
      </c>
      <c r="G16" s="120"/>
      <c r="J16" s="369"/>
      <c r="K16" s="369"/>
      <c r="L16" s="369"/>
      <c r="M16" s="369"/>
      <c r="N16" s="368"/>
    </row>
    <row r="17" spans="2:14" ht="24" customHeight="1">
      <c r="B17" s="541"/>
      <c r="C17" s="316" t="s">
        <v>361</v>
      </c>
      <c r="D17" s="316">
        <v>6329</v>
      </c>
      <c r="E17" s="306">
        <v>0.21266801075268815</v>
      </c>
      <c r="G17" s="120"/>
      <c r="J17" s="369"/>
      <c r="K17" s="369"/>
      <c r="L17" s="369"/>
      <c r="M17" s="369"/>
      <c r="N17" s="368"/>
    </row>
    <row r="18" spans="2:14" ht="14.45" customHeight="1">
      <c r="B18" s="540" t="s">
        <v>367</v>
      </c>
      <c r="C18" s="316" t="s">
        <v>360</v>
      </c>
      <c r="D18" s="316">
        <v>16498</v>
      </c>
      <c r="E18" s="306">
        <v>0.5543682795698924</v>
      </c>
      <c r="G18" s="120"/>
      <c r="J18" s="369"/>
      <c r="K18" s="369"/>
      <c r="L18" s="369"/>
      <c r="M18" s="369"/>
      <c r="N18" s="368"/>
    </row>
    <row r="19" spans="2:14" ht="24" customHeight="1">
      <c r="B19" s="541"/>
      <c r="C19" s="316" t="s">
        <v>361</v>
      </c>
      <c r="D19" s="316">
        <v>13262</v>
      </c>
      <c r="E19" s="306">
        <v>0.4456317204301075</v>
      </c>
      <c r="G19" s="120"/>
      <c r="J19" s="369"/>
      <c r="K19" s="369"/>
      <c r="L19" s="369"/>
      <c r="M19" s="369"/>
      <c r="N19" s="368"/>
    </row>
    <row r="20" spans="2:14" ht="14.45" customHeight="1">
      <c r="B20" s="540" t="s">
        <v>368</v>
      </c>
      <c r="C20" s="316" t="s">
        <v>360</v>
      </c>
      <c r="D20" s="316">
        <v>16023</v>
      </c>
      <c r="E20" s="306">
        <v>0.5384072580645162</v>
      </c>
      <c r="G20" s="120"/>
      <c r="J20" s="369"/>
      <c r="K20" s="369"/>
      <c r="L20" s="369"/>
      <c r="M20" s="369"/>
      <c r="N20" s="368"/>
    </row>
    <row r="21" spans="2:14" ht="24" customHeight="1">
      <c r="B21" s="541"/>
      <c r="C21" s="316" t="s">
        <v>361</v>
      </c>
      <c r="D21" s="316">
        <v>13737</v>
      </c>
      <c r="E21" s="306">
        <v>0.46159274193548383</v>
      </c>
      <c r="G21" s="120"/>
      <c r="J21" s="369"/>
      <c r="K21" s="369"/>
      <c r="L21" s="369"/>
      <c r="M21" s="369"/>
      <c r="N21" s="368"/>
    </row>
    <row r="22" spans="2:14" ht="15">
      <c r="B22" s="540" t="s">
        <v>369</v>
      </c>
      <c r="C22" s="316" t="s">
        <v>360</v>
      </c>
      <c r="D22" s="316">
        <v>21016</v>
      </c>
      <c r="E22" s="306">
        <v>0.7061827956989248</v>
      </c>
      <c r="G22" s="120"/>
      <c r="J22" s="369"/>
      <c r="K22" s="369"/>
      <c r="L22" s="369"/>
      <c r="M22" s="369"/>
      <c r="N22" s="368"/>
    </row>
    <row r="23" spans="2:14" ht="24" customHeight="1">
      <c r="B23" s="541"/>
      <c r="C23" s="316" t="s">
        <v>361</v>
      </c>
      <c r="D23" s="316">
        <v>8744</v>
      </c>
      <c r="E23" s="306">
        <v>0.2938172043010753</v>
      </c>
      <c r="G23" s="120"/>
      <c r="J23" s="369"/>
      <c r="K23" s="369"/>
      <c r="L23" s="369"/>
      <c r="M23" s="369"/>
      <c r="N23" s="368"/>
    </row>
    <row r="24" spans="2:14" ht="15">
      <c r="B24" s="540" t="s">
        <v>370</v>
      </c>
      <c r="C24" s="316" t="s">
        <v>360</v>
      </c>
      <c r="D24" s="316">
        <v>27068</v>
      </c>
      <c r="E24" s="306">
        <v>0.9095430107526882</v>
      </c>
      <c r="G24" s="120"/>
      <c r="J24" s="369"/>
      <c r="K24" s="369"/>
      <c r="L24" s="369"/>
      <c r="M24" s="369"/>
      <c r="N24" s="368"/>
    </row>
    <row r="25" spans="2:14" ht="24" customHeight="1">
      <c r="B25" s="541"/>
      <c r="C25" s="316" t="s">
        <v>361</v>
      </c>
      <c r="D25" s="316">
        <v>2692</v>
      </c>
      <c r="E25" s="306">
        <v>0.09045698924731183</v>
      </c>
      <c r="G25" s="120"/>
      <c r="J25" s="369"/>
      <c r="K25" s="369"/>
      <c r="L25" s="369"/>
      <c r="M25" s="369"/>
      <c r="N25" s="368"/>
    </row>
    <row r="26" spans="2:14" ht="15">
      <c r="B26" s="540" t="s">
        <v>371</v>
      </c>
      <c r="C26" s="316" t="s">
        <v>360</v>
      </c>
      <c r="D26" s="316">
        <v>26538</v>
      </c>
      <c r="E26" s="306">
        <v>0.8917338709677419</v>
      </c>
      <c r="G26" s="120"/>
      <c r="J26" s="369"/>
      <c r="K26" s="369"/>
      <c r="L26" s="369"/>
      <c r="M26" s="369"/>
      <c r="N26" s="368"/>
    </row>
    <row r="27" spans="2:14" ht="24" customHeight="1">
      <c r="B27" s="541"/>
      <c r="C27" s="316" t="s">
        <v>361</v>
      </c>
      <c r="D27" s="316">
        <v>3222</v>
      </c>
      <c r="E27" s="306">
        <v>0.10826612903225806</v>
      </c>
      <c r="G27" s="120"/>
      <c r="J27" s="369"/>
      <c r="K27" s="369"/>
      <c r="L27" s="369"/>
      <c r="M27" s="369"/>
      <c r="N27" s="368"/>
    </row>
    <row r="28" spans="2:14" ht="15">
      <c r="B28" s="569" t="s">
        <v>372</v>
      </c>
      <c r="C28" s="316" t="s">
        <v>360</v>
      </c>
      <c r="D28" s="316">
        <v>24943</v>
      </c>
      <c r="E28" s="306">
        <v>0.838138440860215</v>
      </c>
      <c r="G28" s="120"/>
      <c r="J28" s="369"/>
      <c r="K28" s="369"/>
      <c r="L28" s="369"/>
      <c r="M28" s="369"/>
      <c r="N28" s="368"/>
    </row>
    <row r="29" spans="2:14" ht="15">
      <c r="B29" s="569"/>
      <c r="C29" s="316" t="s">
        <v>361</v>
      </c>
      <c r="D29" s="316">
        <v>4817</v>
      </c>
      <c r="E29" s="306">
        <v>0.16186155913978495</v>
      </c>
      <c r="G29" s="120"/>
      <c r="J29" s="369"/>
      <c r="K29" s="369"/>
      <c r="L29" s="369"/>
      <c r="M29" s="369"/>
      <c r="N29" s="368"/>
    </row>
    <row r="30" spans="2:14" ht="15">
      <c r="B30" s="549" t="s">
        <v>291</v>
      </c>
      <c r="C30" s="549"/>
      <c r="D30" s="549"/>
      <c r="E30" s="531"/>
      <c r="J30" s="369"/>
      <c r="K30" s="369"/>
      <c r="L30" s="369"/>
      <c r="M30" s="369"/>
      <c r="N30" s="368"/>
    </row>
    <row r="31" spans="2:14" ht="15">
      <c r="B31" s="531" t="s">
        <v>292</v>
      </c>
      <c r="C31" s="531"/>
      <c r="D31" s="531"/>
      <c r="E31" s="531"/>
      <c r="F31" s="531"/>
      <c r="J31" s="369"/>
      <c r="K31" s="369"/>
      <c r="L31" s="369"/>
      <c r="M31" s="369"/>
      <c r="N31" s="368"/>
    </row>
  </sheetData>
  <mergeCells count="15">
    <mergeCell ref="B28:B29"/>
    <mergeCell ref="B30:E30"/>
    <mergeCell ref="B31:F31"/>
    <mergeCell ref="B16:B17"/>
    <mergeCell ref="B18:B19"/>
    <mergeCell ref="B20:B21"/>
    <mergeCell ref="B22:B23"/>
    <mergeCell ref="B24:B25"/>
    <mergeCell ref="B26:B27"/>
    <mergeCell ref="B14:B15"/>
    <mergeCell ref="B2:C2"/>
    <mergeCell ref="B6:B7"/>
    <mergeCell ref="B8:B9"/>
    <mergeCell ref="B10:B11"/>
    <mergeCell ref="B12:B13"/>
  </mergeCells>
  <hyperlinks>
    <hyperlink ref="G5" location="INDICE!A1" display="ÍNDICE"/>
  </hyperlinks>
  <printOptions/>
  <pageMargins left="0.7" right="0.7" top="0.75" bottom="0.75" header="0.3" footer="0.3"/>
  <pageSetup horizontalDpi="600" verticalDpi="600" orientation="portrait" r:id="rId2"/>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1"/>
  <sheetViews>
    <sheetView showGridLines="0" zoomScale="115" zoomScaleNormal="115" workbookViewId="0" topLeftCell="A1">
      <selection activeCell="L14" sqref="L14"/>
    </sheetView>
  </sheetViews>
  <sheetFormatPr defaultColWidth="11.421875" defaultRowHeight="15"/>
  <cols>
    <col min="2" max="2" width="45.28125" style="0" customWidth="1"/>
    <col min="5" max="6" width="10.421875" style="0" customWidth="1"/>
    <col min="7" max="16" width="10.7109375" style="0" customWidth="1"/>
  </cols>
  <sheetData>
    <row r="1" ht="98.45" customHeight="1"/>
    <row r="2" ht="18">
      <c r="B2" s="142"/>
    </row>
    <row r="3" ht="17.25">
      <c r="B3" s="111"/>
    </row>
    <row r="4" ht="17.25">
      <c r="B4" s="111"/>
    </row>
    <row r="5" spans="2:17" ht="30.75" customHeight="1" thickBot="1">
      <c r="B5" s="111"/>
      <c r="Q5" s="43" t="s">
        <v>201</v>
      </c>
    </row>
    <row r="6" spans="2:16" ht="36" customHeight="1">
      <c r="B6" s="572" t="s">
        <v>357</v>
      </c>
      <c r="C6" s="570" t="s">
        <v>373</v>
      </c>
      <c r="D6" s="571"/>
      <c r="E6" s="570" t="s">
        <v>374</v>
      </c>
      <c r="F6" s="571"/>
      <c r="G6" s="570" t="s">
        <v>375</v>
      </c>
      <c r="H6" s="571"/>
      <c r="I6" s="570" t="s">
        <v>376</v>
      </c>
      <c r="J6" s="571"/>
      <c r="K6" s="570" t="s">
        <v>377</v>
      </c>
      <c r="L6" s="571"/>
      <c r="M6" s="570" t="s">
        <v>378</v>
      </c>
      <c r="N6" s="571"/>
      <c r="O6" s="570" t="s">
        <v>379</v>
      </c>
      <c r="P6" s="558"/>
    </row>
    <row r="7" spans="2:16" ht="42.6" customHeight="1" thickBot="1">
      <c r="B7" s="573"/>
      <c r="C7" s="321" t="s">
        <v>285</v>
      </c>
      <c r="D7" s="321" t="s">
        <v>310</v>
      </c>
      <c r="E7" s="321" t="s">
        <v>285</v>
      </c>
      <c r="F7" s="321" t="s">
        <v>310</v>
      </c>
      <c r="G7" s="321" t="s">
        <v>285</v>
      </c>
      <c r="H7" s="321" t="s">
        <v>310</v>
      </c>
      <c r="I7" s="321" t="s">
        <v>285</v>
      </c>
      <c r="J7" s="321" t="s">
        <v>310</v>
      </c>
      <c r="K7" s="321" t="s">
        <v>285</v>
      </c>
      <c r="L7" s="321" t="s">
        <v>310</v>
      </c>
      <c r="M7" s="321" t="s">
        <v>285</v>
      </c>
      <c r="N7" s="321" t="s">
        <v>310</v>
      </c>
      <c r="O7" s="321" t="s">
        <v>285</v>
      </c>
      <c r="P7" s="322" t="s">
        <v>310</v>
      </c>
    </row>
    <row r="8" spans="2:17" ht="27" customHeight="1">
      <c r="B8" s="325" t="s">
        <v>359</v>
      </c>
      <c r="C8" s="327">
        <v>242</v>
      </c>
      <c r="D8" s="328">
        <v>0.008131720430107528</v>
      </c>
      <c r="E8" s="327">
        <v>199</v>
      </c>
      <c r="F8" s="328">
        <v>0.006686827956989248</v>
      </c>
      <c r="G8" s="327">
        <v>28</v>
      </c>
      <c r="H8" s="328">
        <v>0.0009408602150537634</v>
      </c>
      <c r="I8" s="327">
        <v>23</v>
      </c>
      <c r="J8" s="328">
        <v>0.0007728494623655914</v>
      </c>
      <c r="K8" s="327">
        <v>248</v>
      </c>
      <c r="L8" s="328">
        <v>0.008333333333333333</v>
      </c>
      <c r="M8" s="327">
        <v>28949</v>
      </c>
      <c r="N8" s="328">
        <v>0.9727486559139785</v>
      </c>
      <c r="O8" s="327">
        <v>71</v>
      </c>
      <c r="P8" s="328">
        <v>0.0023857526881720433</v>
      </c>
      <c r="Q8" s="121"/>
    </row>
    <row r="9" spans="2:17" ht="27" customHeight="1">
      <c r="B9" s="326" t="s">
        <v>362</v>
      </c>
      <c r="C9" s="329">
        <v>388</v>
      </c>
      <c r="D9" s="330">
        <v>0.01303763440860215</v>
      </c>
      <c r="E9" s="329">
        <v>341</v>
      </c>
      <c r="F9" s="330">
        <v>0.011458333333333333</v>
      </c>
      <c r="G9" s="329">
        <v>70</v>
      </c>
      <c r="H9" s="330">
        <v>0.0023521505376344087</v>
      </c>
      <c r="I9" s="329">
        <v>84</v>
      </c>
      <c r="J9" s="330">
        <v>0.0028225806451612906</v>
      </c>
      <c r="K9" s="329">
        <v>302</v>
      </c>
      <c r="L9" s="330">
        <v>0.010147849462365592</v>
      </c>
      <c r="M9" s="329">
        <v>28158</v>
      </c>
      <c r="N9" s="330">
        <v>0.9461693548387096</v>
      </c>
      <c r="O9" s="329">
        <v>417</v>
      </c>
      <c r="P9" s="330">
        <v>0.014012096774193548</v>
      </c>
      <c r="Q9" s="121"/>
    </row>
    <row r="10" spans="2:17" ht="27" customHeight="1">
      <c r="B10" s="326" t="s">
        <v>363</v>
      </c>
      <c r="C10" s="329">
        <v>585</v>
      </c>
      <c r="D10" s="330">
        <v>0.01965725806451613</v>
      </c>
      <c r="E10" s="329">
        <v>237</v>
      </c>
      <c r="F10" s="330">
        <v>0.007963709677419354</v>
      </c>
      <c r="G10" s="329">
        <v>125</v>
      </c>
      <c r="H10" s="330">
        <v>0.004200268817204301</v>
      </c>
      <c r="I10" s="329">
        <v>153</v>
      </c>
      <c r="J10" s="330">
        <v>0.005141129032258065</v>
      </c>
      <c r="K10" s="329">
        <v>178</v>
      </c>
      <c r="L10" s="330">
        <v>0.005981182795698925</v>
      </c>
      <c r="M10" s="329">
        <v>28097</v>
      </c>
      <c r="N10" s="330">
        <v>0.944119623655914</v>
      </c>
      <c r="O10" s="329">
        <v>385</v>
      </c>
      <c r="P10" s="330">
        <v>0.012936827956989248</v>
      </c>
      <c r="Q10" s="121"/>
    </row>
    <row r="11" spans="2:17" ht="27" customHeight="1">
      <c r="B11" s="326" t="s">
        <v>364</v>
      </c>
      <c r="C11" s="329">
        <v>522</v>
      </c>
      <c r="D11" s="330">
        <v>0.01754032258064516</v>
      </c>
      <c r="E11" s="329">
        <v>188</v>
      </c>
      <c r="F11" s="330">
        <v>0.006317204301075269</v>
      </c>
      <c r="G11" s="329">
        <v>264</v>
      </c>
      <c r="H11" s="330">
        <v>0.008870967741935484</v>
      </c>
      <c r="I11" s="329">
        <v>314</v>
      </c>
      <c r="J11" s="330">
        <v>0.010551075268817205</v>
      </c>
      <c r="K11" s="329">
        <v>246</v>
      </c>
      <c r="L11" s="330">
        <v>0.008266129032258065</v>
      </c>
      <c r="M11" s="329">
        <v>27597</v>
      </c>
      <c r="N11" s="330">
        <v>0.9273185483870968</v>
      </c>
      <c r="O11" s="329">
        <v>629</v>
      </c>
      <c r="P11" s="330">
        <v>0.021135752688172044</v>
      </c>
      <c r="Q11" s="121"/>
    </row>
    <row r="12" spans="2:17" ht="27" customHeight="1">
      <c r="B12" s="326" t="s">
        <v>365</v>
      </c>
      <c r="C12" s="329">
        <v>353</v>
      </c>
      <c r="D12" s="330">
        <v>0.011861559139784945</v>
      </c>
      <c r="E12" s="329">
        <v>226</v>
      </c>
      <c r="F12" s="330">
        <v>0.007594086021505376</v>
      </c>
      <c r="G12" s="329">
        <v>128</v>
      </c>
      <c r="H12" s="330">
        <v>0.004301075268817204</v>
      </c>
      <c r="I12" s="329">
        <v>392</v>
      </c>
      <c r="J12" s="330">
        <v>0.013172043010752688</v>
      </c>
      <c r="K12" s="329">
        <v>84</v>
      </c>
      <c r="L12" s="330">
        <v>0.0028225806451612906</v>
      </c>
      <c r="M12" s="329">
        <v>28408</v>
      </c>
      <c r="N12" s="330">
        <v>0.9545698924731183</v>
      </c>
      <c r="O12" s="329">
        <v>169</v>
      </c>
      <c r="P12" s="330">
        <v>0.005678763440860215</v>
      </c>
      <c r="Q12" s="121"/>
    </row>
    <row r="13" spans="2:17" ht="27" customHeight="1">
      <c r="B13" s="326" t="s">
        <v>366</v>
      </c>
      <c r="C13" s="329">
        <v>977</v>
      </c>
      <c r="D13" s="330">
        <v>0.03282930107526882</v>
      </c>
      <c r="E13" s="329">
        <v>270</v>
      </c>
      <c r="F13" s="330">
        <v>0.00907258064516129</v>
      </c>
      <c r="G13" s="329">
        <v>2044</v>
      </c>
      <c r="H13" s="330">
        <v>0.06868279569892473</v>
      </c>
      <c r="I13" s="329">
        <v>2629</v>
      </c>
      <c r="J13" s="330">
        <v>0.08834005376344085</v>
      </c>
      <c r="K13" s="329">
        <v>202</v>
      </c>
      <c r="L13" s="330">
        <v>0.00678763440860215</v>
      </c>
      <c r="M13" s="329">
        <v>23431</v>
      </c>
      <c r="N13" s="330">
        <v>0.7873319892473118</v>
      </c>
      <c r="O13" s="329">
        <v>207</v>
      </c>
      <c r="P13" s="330">
        <v>0.006955645161290322</v>
      </c>
      <c r="Q13" s="121"/>
    </row>
    <row r="14" spans="2:17" ht="27" customHeight="1">
      <c r="B14" s="326" t="s">
        <v>367</v>
      </c>
      <c r="C14" s="329">
        <v>1694</v>
      </c>
      <c r="D14" s="330">
        <v>0.05692204301075269</v>
      </c>
      <c r="E14" s="329">
        <v>348</v>
      </c>
      <c r="F14" s="330">
        <v>0.011693548387096775</v>
      </c>
      <c r="G14" s="329">
        <v>2506</v>
      </c>
      <c r="H14" s="330">
        <v>0.08420698924731182</v>
      </c>
      <c r="I14" s="329">
        <v>7620</v>
      </c>
      <c r="J14" s="330">
        <v>0.2560483870967742</v>
      </c>
      <c r="K14" s="329">
        <v>782</v>
      </c>
      <c r="L14" s="330">
        <v>0.02627688172043011</v>
      </c>
      <c r="M14" s="329">
        <v>16498</v>
      </c>
      <c r="N14" s="330">
        <v>0.5543682795698924</v>
      </c>
      <c r="O14" s="329">
        <v>312</v>
      </c>
      <c r="P14" s="330">
        <v>0.010483870967741934</v>
      </c>
      <c r="Q14" s="121"/>
    </row>
    <row r="15" spans="2:17" ht="27" customHeight="1">
      <c r="B15" s="326" t="s">
        <v>368</v>
      </c>
      <c r="C15" s="329">
        <v>1496</v>
      </c>
      <c r="D15" s="330">
        <v>0.050268817204301076</v>
      </c>
      <c r="E15" s="329">
        <v>367</v>
      </c>
      <c r="F15" s="330">
        <v>0.012331989247311827</v>
      </c>
      <c r="G15" s="329">
        <v>2702</v>
      </c>
      <c r="H15" s="330">
        <v>0.09079301075268818</v>
      </c>
      <c r="I15" s="329">
        <v>7139</v>
      </c>
      <c r="J15" s="330">
        <v>0.23988575268817203</v>
      </c>
      <c r="K15" s="329">
        <v>841</v>
      </c>
      <c r="L15" s="330">
        <v>0.02825940860215054</v>
      </c>
      <c r="M15" s="329">
        <v>16023</v>
      </c>
      <c r="N15" s="330">
        <v>0.5384072580645162</v>
      </c>
      <c r="O15" s="329">
        <v>1192</v>
      </c>
      <c r="P15" s="330">
        <v>0.04005376344086022</v>
      </c>
      <c r="Q15" s="121"/>
    </row>
    <row r="16" spans="2:17" ht="27" customHeight="1">
      <c r="B16" s="326" t="s">
        <v>369</v>
      </c>
      <c r="C16" s="329">
        <v>828</v>
      </c>
      <c r="D16" s="330">
        <v>0.02782258064516129</v>
      </c>
      <c r="E16" s="329">
        <v>294</v>
      </c>
      <c r="F16" s="330">
        <v>0.009879032258064517</v>
      </c>
      <c r="G16" s="329">
        <v>2047</v>
      </c>
      <c r="H16" s="330">
        <v>0.06878360215053764</v>
      </c>
      <c r="I16" s="329">
        <v>4303</v>
      </c>
      <c r="J16" s="330">
        <v>0.14459005376344086</v>
      </c>
      <c r="K16" s="329">
        <v>544</v>
      </c>
      <c r="L16" s="330">
        <v>0.01827956989247312</v>
      </c>
      <c r="M16" s="329">
        <v>21016</v>
      </c>
      <c r="N16" s="330">
        <v>0.7061827956989248</v>
      </c>
      <c r="O16" s="329">
        <v>728</v>
      </c>
      <c r="P16" s="330">
        <v>0.02446236559139785</v>
      </c>
      <c r="Q16" s="121"/>
    </row>
    <row r="17" spans="2:17" ht="27" customHeight="1">
      <c r="B17" s="326" t="s">
        <v>370</v>
      </c>
      <c r="C17" s="329">
        <v>393</v>
      </c>
      <c r="D17" s="330">
        <v>0.013205645161290323</v>
      </c>
      <c r="E17" s="329">
        <v>152</v>
      </c>
      <c r="F17" s="330">
        <v>0.00510752688172043</v>
      </c>
      <c r="G17" s="329">
        <v>524</v>
      </c>
      <c r="H17" s="330">
        <v>0.01760752688172043</v>
      </c>
      <c r="I17" s="329">
        <v>956</v>
      </c>
      <c r="J17" s="330">
        <v>0.0321236559139785</v>
      </c>
      <c r="K17" s="329">
        <v>231</v>
      </c>
      <c r="L17" s="330">
        <v>0.007762096774193549</v>
      </c>
      <c r="M17" s="329">
        <v>27068</v>
      </c>
      <c r="N17" s="330">
        <v>0.9095430107526882</v>
      </c>
      <c r="O17" s="329">
        <v>436</v>
      </c>
      <c r="P17" s="330">
        <v>0.014650537634408602</v>
      </c>
      <c r="Q17" s="121"/>
    </row>
    <row r="18" spans="2:17" ht="27" customHeight="1">
      <c r="B18" s="326" t="s">
        <v>371</v>
      </c>
      <c r="C18" s="329">
        <v>463</v>
      </c>
      <c r="D18" s="330">
        <v>0.01555779569892473</v>
      </c>
      <c r="E18" s="329">
        <v>46</v>
      </c>
      <c r="F18" s="330">
        <v>0.0015456989247311828</v>
      </c>
      <c r="G18" s="329">
        <v>852</v>
      </c>
      <c r="H18" s="330">
        <v>0.028629032258064516</v>
      </c>
      <c r="I18" s="329">
        <v>1602</v>
      </c>
      <c r="J18" s="330">
        <v>0.05383064516129032</v>
      </c>
      <c r="K18" s="329">
        <v>140</v>
      </c>
      <c r="L18" s="330">
        <v>0.004704301075268817</v>
      </c>
      <c r="M18" s="329">
        <v>26538</v>
      </c>
      <c r="N18" s="330">
        <v>0.8917338709677419</v>
      </c>
      <c r="O18" s="329">
        <v>119</v>
      </c>
      <c r="P18" s="330">
        <v>0.003998655913978495</v>
      </c>
      <c r="Q18" s="121"/>
    </row>
    <row r="19" spans="2:17" ht="27" customHeight="1">
      <c r="B19" s="326" t="s">
        <v>372</v>
      </c>
      <c r="C19" s="329">
        <v>754</v>
      </c>
      <c r="D19" s="330">
        <v>0.025336021505376345</v>
      </c>
      <c r="E19" s="329">
        <v>83</v>
      </c>
      <c r="F19" s="330">
        <v>0.0027889784946236555</v>
      </c>
      <c r="G19" s="329">
        <v>1617</v>
      </c>
      <c r="H19" s="330">
        <v>0.05433467741935484</v>
      </c>
      <c r="I19" s="329">
        <v>2070</v>
      </c>
      <c r="J19" s="330">
        <v>0.06955645161290323</v>
      </c>
      <c r="K19" s="329">
        <v>237</v>
      </c>
      <c r="L19" s="330">
        <v>0.007963709677419354</v>
      </c>
      <c r="M19" s="329">
        <v>24943</v>
      </c>
      <c r="N19" s="330">
        <v>0.838138440860215</v>
      </c>
      <c r="O19" s="329">
        <v>56</v>
      </c>
      <c r="P19" s="330">
        <v>0.0018817204301075268</v>
      </c>
      <c r="Q19" s="121"/>
    </row>
    <row r="20" ht="15">
      <c r="B20" s="143" t="s">
        <v>291</v>
      </c>
    </row>
    <row r="21" spans="2:3" ht="15">
      <c r="B21" s="531" t="s">
        <v>292</v>
      </c>
      <c r="C21" s="531"/>
    </row>
  </sheetData>
  <mergeCells count="9">
    <mergeCell ref="M6:N6"/>
    <mergeCell ref="O6:P6"/>
    <mergeCell ref="E6:F6"/>
    <mergeCell ref="G6:H6"/>
    <mergeCell ref="B21:C21"/>
    <mergeCell ref="B6:B7"/>
    <mergeCell ref="C6:D6"/>
    <mergeCell ref="I6:J6"/>
    <mergeCell ref="K6:L6"/>
  </mergeCells>
  <hyperlinks>
    <hyperlink ref="Q5" location="INDICE!A1" display="ÍNDICE"/>
  </hyperlink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4"/>
  <sheetViews>
    <sheetView showGridLines="0" zoomScale="115" zoomScaleNormal="115" workbookViewId="0" topLeftCell="A1">
      <selection activeCell="J7" sqref="J7"/>
    </sheetView>
  </sheetViews>
  <sheetFormatPr defaultColWidth="11.421875" defaultRowHeight="18.75" customHeight="1"/>
  <cols>
    <col min="1" max="1" width="14.00390625" style="0" customWidth="1"/>
    <col min="2" max="2" width="40.140625" style="0" customWidth="1"/>
    <col min="3" max="3" width="18.28125" style="0" customWidth="1"/>
    <col min="4" max="4" width="12.57421875" style="0" bestFit="1" customWidth="1"/>
    <col min="5" max="5" width="12.7109375" style="0" bestFit="1" customWidth="1"/>
    <col min="6" max="6" width="16.140625" style="0" customWidth="1"/>
    <col min="7" max="7" width="12.57421875" style="0" bestFit="1" customWidth="1"/>
    <col min="8" max="8" width="11.7109375" style="0" bestFit="1" customWidth="1"/>
    <col min="9" max="9" width="13.57421875" style="0" customWidth="1"/>
  </cols>
  <sheetData>
    <row r="1" ht="117" customHeight="1"/>
    <row r="2" ht="86.25" customHeight="1" thickBot="1">
      <c r="J2" s="43" t="s">
        <v>201</v>
      </c>
    </row>
    <row r="3" spans="2:9" ht="36.75" customHeight="1">
      <c r="B3" s="420" t="s">
        <v>136</v>
      </c>
      <c r="C3" s="170" t="s">
        <v>150</v>
      </c>
      <c r="D3" s="171" t="s">
        <v>30</v>
      </c>
      <c r="E3" s="171" t="s">
        <v>31</v>
      </c>
      <c r="F3" s="171" t="s">
        <v>151</v>
      </c>
      <c r="G3" s="171" t="s">
        <v>32</v>
      </c>
      <c r="H3" s="171" t="s">
        <v>33</v>
      </c>
      <c r="I3" s="172" t="s">
        <v>22</v>
      </c>
    </row>
    <row r="4" spans="2:9" ht="18.75" customHeight="1" thickBot="1">
      <c r="B4" s="421"/>
      <c r="C4" s="162" t="s">
        <v>19</v>
      </c>
      <c r="D4" s="163" t="s">
        <v>19</v>
      </c>
      <c r="E4" s="163" t="s">
        <v>19</v>
      </c>
      <c r="F4" s="163" t="s">
        <v>19</v>
      </c>
      <c r="G4" s="163" t="s">
        <v>19</v>
      </c>
      <c r="H4" s="163" t="s">
        <v>19</v>
      </c>
      <c r="I4" s="173" t="s">
        <v>19</v>
      </c>
    </row>
    <row r="5" spans="2:9" ht="18.75" customHeight="1">
      <c r="B5" s="373" t="s">
        <v>210</v>
      </c>
      <c r="C5" s="374">
        <v>893511.2208093015</v>
      </c>
      <c r="D5" s="374">
        <v>172259.59797838092</v>
      </c>
      <c r="E5" s="374">
        <v>819259.6453693332</v>
      </c>
      <c r="F5" s="374">
        <v>882224.7120779993</v>
      </c>
      <c r="G5" s="374">
        <v>52563.47339142954</v>
      </c>
      <c r="H5" s="374">
        <v>849008.6087505474</v>
      </c>
      <c r="I5" s="374">
        <v>1446225.1830338005</v>
      </c>
    </row>
    <row r="6" spans="2:10" ht="18.75" customHeight="1">
      <c r="B6" s="15" t="s">
        <v>1</v>
      </c>
      <c r="C6" s="16">
        <v>5861.232673898219</v>
      </c>
      <c r="D6" s="16">
        <v>3586.3493023214232</v>
      </c>
      <c r="E6" s="16">
        <v>4228.862903833037</v>
      </c>
      <c r="F6" s="16">
        <v>5124.60632685261</v>
      </c>
      <c r="G6" s="16">
        <v>444.6590334745824</v>
      </c>
      <c r="H6" s="16">
        <v>4864.242145617241</v>
      </c>
      <c r="I6" s="16">
        <v>6883.28095354706</v>
      </c>
      <c r="J6" s="80"/>
    </row>
    <row r="7" spans="2:9" ht="18.75" customHeight="1">
      <c r="B7" s="15" t="s">
        <v>2</v>
      </c>
      <c r="C7" s="14">
        <v>167384.46317174984</v>
      </c>
      <c r="D7" s="14">
        <v>45491.45901135744</v>
      </c>
      <c r="E7" s="14">
        <v>148118.71842663686</v>
      </c>
      <c r="F7" s="14">
        <v>157937.56233568623</v>
      </c>
      <c r="G7" s="14">
        <v>22803.936732103015</v>
      </c>
      <c r="H7" s="14">
        <v>141140.7485270751</v>
      </c>
      <c r="I7" s="14">
        <v>184033.85221765708</v>
      </c>
    </row>
    <row r="8" spans="2:9" ht="18.75" customHeight="1">
      <c r="B8" s="15" t="s">
        <v>3</v>
      </c>
      <c r="C8" s="14">
        <v>304831.94477817725</v>
      </c>
      <c r="D8" s="14">
        <v>36935.29057385588</v>
      </c>
      <c r="E8" s="14">
        <v>280986.03471097944</v>
      </c>
      <c r="F8" s="14">
        <v>326745.65246136044</v>
      </c>
      <c r="G8" s="14">
        <v>9419.47080291628</v>
      </c>
      <c r="H8" s="14">
        <v>319421.486227176</v>
      </c>
      <c r="I8" s="14">
        <v>609750.2173658441</v>
      </c>
    </row>
    <row r="9" spans="2:9" ht="18.75" customHeight="1">
      <c r="B9" s="15" t="s">
        <v>4</v>
      </c>
      <c r="C9" s="14">
        <v>5838.519043194974</v>
      </c>
      <c r="D9" s="14">
        <v>2260.4305248816604</v>
      </c>
      <c r="E9" s="14">
        <v>3882.5353297257725</v>
      </c>
      <c r="F9" s="14">
        <v>8437.170787255205</v>
      </c>
      <c r="G9" s="14">
        <v>143.3559635581654</v>
      </c>
      <c r="H9" s="14">
        <v>8330.856389133023</v>
      </c>
      <c r="I9" s="14">
        <v>30314.031108533305</v>
      </c>
    </row>
    <row r="10" spans="2:9" ht="18.75" customHeight="1">
      <c r="B10" s="15" t="s">
        <v>5</v>
      </c>
      <c r="C10" s="14">
        <v>78335.77271027595</v>
      </c>
      <c r="D10" s="14">
        <v>26682.432318526968</v>
      </c>
      <c r="E10" s="14">
        <v>78285.77271027594</v>
      </c>
      <c r="F10" s="14">
        <v>77691.5941522316</v>
      </c>
      <c r="G10" s="14">
        <v>8866.43</v>
      </c>
      <c r="H10" s="14">
        <v>77641.59415223164</v>
      </c>
      <c r="I10" s="14">
        <v>79579.55886529127</v>
      </c>
    </row>
    <row r="11" spans="2:9" ht="18.75" customHeight="1">
      <c r="B11" s="15" t="s">
        <v>6</v>
      </c>
      <c r="C11" s="14">
        <v>2692.070570869572</v>
      </c>
      <c r="D11" s="14">
        <v>2475.8292106994577</v>
      </c>
      <c r="E11" s="14">
        <v>314.9513075985111</v>
      </c>
      <c r="F11" s="14">
        <v>5692.144779336738</v>
      </c>
      <c r="G11" s="14">
        <v>261.7114507973348</v>
      </c>
      <c r="H11" s="14">
        <v>5430.433328539404</v>
      </c>
      <c r="I11" s="14">
        <v>20945.152244311375</v>
      </c>
    </row>
    <row r="12" spans="2:9" ht="18.75" customHeight="1">
      <c r="B12" s="15" t="s">
        <v>7</v>
      </c>
      <c r="C12" s="14">
        <v>4673.098677481006</v>
      </c>
      <c r="D12" s="14">
        <v>1720.3117344373916</v>
      </c>
      <c r="E12" s="14">
        <v>3399.418752314406</v>
      </c>
      <c r="F12" s="14">
        <v>4198.318135235926</v>
      </c>
      <c r="G12" s="14">
        <v>1187.630500611218</v>
      </c>
      <c r="H12" s="14">
        <v>3325.4226141144063</v>
      </c>
      <c r="I12" s="14">
        <v>6367.7060973115995</v>
      </c>
    </row>
    <row r="13" spans="2:9" ht="18.75" customHeight="1">
      <c r="B13" s="15" t="s">
        <v>8</v>
      </c>
      <c r="C13" s="14">
        <v>11624.500443848765</v>
      </c>
      <c r="D13" s="14">
        <v>1222.6631564293189</v>
      </c>
      <c r="E13" s="14">
        <v>10548.328285757978</v>
      </c>
      <c r="F13" s="14">
        <v>14045.628161660783</v>
      </c>
      <c r="G13" s="14"/>
      <c r="H13" s="14">
        <v>14045.628161660783</v>
      </c>
      <c r="I13" s="14">
        <v>19866.503172486537</v>
      </c>
    </row>
    <row r="14" spans="2:9" ht="18.75" customHeight="1">
      <c r="B14" s="15" t="s">
        <v>9</v>
      </c>
      <c r="C14" s="14">
        <v>10231.839808181134</v>
      </c>
      <c r="D14" s="14">
        <v>1098.2328778540132</v>
      </c>
      <c r="E14" s="14">
        <v>9864.824370293803</v>
      </c>
      <c r="F14" s="14">
        <v>9582.421245433503</v>
      </c>
      <c r="G14" s="14">
        <v>76.53483584742048</v>
      </c>
      <c r="H14" s="14">
        <v>9488.11352591168</v>
      </c>
      <c r="I14" s="14">
        <v>14413.741703234113</v>
      </c>
    </row>
    <row r="15" spans="2:9" ht="18.75" customHeight="1">
      <c r="B15" s="15" t="s">
        <v>10</v>
      </c>
      <c r="C15" s="14">
        <v>6753.205539847759</v>
      </c>
      <c r="D15" s="14">
        <v>1040.5473754059121</v>
      </c>
      <c r="E15" s="14">
        <v>5869.552292779158</v>
      </c>
      <c r="F15" s="14">
        <v>8285.816057814514</v>
      </c>
      <c r="G15" s="14">
        <v>276.3461863640312</v>
      </c>
      <c r="H15" s="14">
        <v>8009.469871450484</v>
      </c>
      <c r="I15" s="14">
        <v>15619.805861900526</v>
      </c>
    </row>
    <row r="16" spans="2:9" ht="18.75" customHeight="1">
      <c r="B16" s="15" t="s">
        <v>11</v>
      </c>
      <c r="C16" s="14">
        <v>1348.3845528393351</v>
      </c>
      <c r="D16" s="14">
        <v>442.01362094744906</v>
      </c>
      <c r="E16" s="14">
        <v>906.3709318918865</v>
      </c>
      <c r="F16" s="14">
        <v>3380.90044564413</v>
      </c>
      <c r="G16" s="14">
        <v>730.8670420922988</v>
      </c>
      <c r="H16" s="14">
        <v>2650.03340355183</v>
      </c>
      <c r="I16" s="14">
        <v>9077.264896938686</v>
      </c>
    </row>
    <row r="17" spans="2:9" ht="18.75" customHeight="1">
      <c r="B17" s="15" t="s">
        <v>12</v>
      </c>
      <c r="C17" s="14">
        <v>155342.12486876943</v>
      </c>
      <c r="D17" s="14">
        <v>14569.666960851619</v>
      </c>
      <c r="E17" s="14">
        <v>152320.04555442624</v>
      </c>
      <c r="F17" s="14">
        <v>120936.17249785896</v>
      </c>
      <c r="G17" s="14">
        <v>1888.4672650317268</v>
      </c>
      <c r="H17" s="14">
        <v>118887.07447701368</v>
      </c>
      <c r="I17" s="14">
        <v>194418.9726521961</v>
      </c>
    </row>
    <row r="18" spans="2:9" ht="18.75" customHeight="1">
      <c r="B18" s="15" t="s">
        <v>13</v>
      </c>
      <c r="C18" s="14">
        <v>11058.477151424137</v>
      </c>
      <c r="D18" s="14">
        <v>4454.105174758207</v>
      </c>
      <c r="E18" s="14">
        <v>8769.923506300736</v>
      </c>
      <c r="F18" s="14">
        <v>10404.102080106653</v>
      </c>
      <c r="G18" s="14">
        <v>441.30499492371104</v>
      </c>
      <c r="H18" s="14">
        <v>9962.797085182941</v>
      </c>
      <c r="I18" s="14">
        <v>11978.381838862202</v>
      </c>
    </row>
    <row r="19" spans="2:9" ht="18.75" customHeight="1">
      <c r="B19" s="15" t="s">
        <v>14</v>
      </c>
      <c r="C19" s="14">
        <v>6772.183310406152</v>
      </c>
      <c r="D19" s="14">
        <v>765.3424610900038</v>
      </c>
      <c r="E19" s="14">
        <v>6772.183310406152</v>
      </c>
      <c r="F19" s="14">
        <v>6850.820297544143</v>
      </c>
      <c r="G19" s="14">
        <v>485.5802637088235</v>
      </c>
      <c r="H19" s="14">
        <v>6775.302102406799</v>
      </c>
      <c r="I19" s="14">
        <v>7210.390017233153</v>
      </c>
    </row>
    <row r="20" spans="2:9" ht="18.75" customHeight="1">
      <c r="B20" s="15" t="s">
        <v>15</v>
      </c>
      <c r="C20" s="14">
        <v>82436.4881325907</v>
      </c>
      <c r="D20" s="14">
        <v>8167.3681543368275</v>
      </c>
      <c r="E20" s="14">
        <v>77796.51274406031</v>
      </c>
      <c r="F20" s="14">
        <v>87766.67381702589</v>
      </c>
      <c r="G20" s="14">
        <v>4123.812223498777</v>
      </c>
      <c r="H20" s="14">
        <v>84756.47949300913</v>
      </c>
      <c r="I20" s="14">
        <v>152653.91418765276</v>
      </c>
    </row>
    <row r="21" spans="2:9" ht="18.75" customHeight="1">
      <c r="B21" s="15" t="s">
        <v>16</v>
      </c>
      <c r="C21" s="14">
        <v>1021.6892795307724</v>
      </c>
      <c r="D21" s="14">
        <v>798.5010152100705</v>
      </c>
      <c r="E21" s="14">
        <v>878.0484051849342</v>
      </c>
      <c r="F21" s="14">
        <v>934.9358835941043</v>
      </c>
      <c r="G21" s="14">
        <v>25.4708062217798</v>
      </c>
      <c r="H21" s="14">
        <v>952.1079323137419</v>
      </c>
      <c r="I21" s="14">
        <v>1189.9957921491086</v>
      </c>
    </row>
    <row r="22" spans="2:9" ht="18.75" customHeight="1">
      <c r="B22" s="15" t="s">
        <v>17</v>
      </c>
      <c r="C22" s="14">
        <v>37305.22609621845</v>
      </c>
      <c r="D22" s="14">
        <v>20549.054505417393</v>
      </c>
      <c r="E22" s="14">
        <v>26317.561826871784</v>
      </c>
      <c r="F22" s="14">
        <v>34210.192613359846</v>
      </c>
      <c r="G22" s="14">
        <v>1387.8952902803737</v>
      </c>
      <c r="H22" s="14">
        <v>33326.819314164015</v>
      </c>
      <c r="I22" s="14">
        <v>81922.41405863152</v>
      </c>
    </row>
    <row r="23" spans="2:6" ht="18.75" customHeight="1">
      <c r="B23" s="404" t="s">
        <v>135</v>
      </c>
      <c r="C23" s="404"/>
      <c r="D23" s="404"/>
      <c r="E23" s="404"/>
      <c r="F23" s="404"/>
    </row>
    <row r="24" spans="2:6" ht="18.75" customHeight="1">
      <c r="B24" s="7" t="s">
        <v>260</v>
      </c>
      <c r="C24" s="5"/>
      <c r="D24" s="6"/>
      <c r="E24" s="6"/>
      <c r="F24" s="6"/>
    </row>
  </sheetData>
  <mergeCells count="2">
    <mergeCell ref="B3:B4"/>
    <mergeCell ref="B23:F23"/>
  </mergeCells>
  <hyperlinks>
    <hyperlink ref="J2" location="INDICE!A1" display="ÍNDICE"/>
  </hyperlink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4"/>
  <sheetViews>
    <sheetView showGridLines="0" zoomScale="115" zoomScaleNormal="115" workbookViewId="0" topLeftCell="A1">
      <selection activeCell="C16" sqref="C16"/>
    </sheetView>
  </sheetViews>
  <sheetFormatPr defaultColWidth="11.421875" defaultRowHeight="15"/>
  <cols>
    <col min="1" max="1" width="12.7109375" style="0" customWidth="1"/>
    <col min="2" max="2" width="34.00390625" style="0" customWidth="1"/>
    <col min="3" max="6" width="21.00390625" style="0" customWidth="1"/>
    <col min="7" max="7" width="14.57421875" style="0" customWidth="1"/>
    <col min="8" max="8" width="12.421875" style="0" bestFit="1" customWidth="1"/>
  </cols>
  <sheetData>
    <row r="1" ht="126.75" customHeight="1"/>
    <row r="2" ht="49.5" customHeight="1" thickBot="1">
      <c r="H2" s="43" t="s">
        <v>201</v>
      </c>
    </row>
    <row r="3" spans="2:7" ht="27.75" customHeight="1" thickBot="1">
      <c r="B3" s="409" t="s">
        <v>136</v>
      </c>
      <c r="C3" s="160" t="s">
        <v>164</v>
      </c>
      <c r="D3" s="165" t="s">
        <v>169</v>
      </c>
      <c r="E3" s="165" t="s">
        <v>168</v>
      </c>
      <c r="F3" s="165" t="s">
        <v>167</v>
      </c>
      <c r="G3" s="409" t="s">
        <v>152</v>
      </c>
    </row>
    <row r="4" spans="2:7" ht="22.5" customHeight="1" thickBot="1">
      <c r="B4" s="411"/>
      <c r="C4" s="164" t="s">
        <v>137</v>
      </c>
      <c r="D4" s="165" t="s">
        <v>137</v>
      </c>
      <c r="E4" s="165" t="s">
        <v>137</v>
      </c>
      <c r="F4" s="166" t="s">
        <v>137</v>
      </c>
      <c r="G4" s="411"/>
    </row>
    <row r="5" spans="2:9" ht="17.25" customHeight="1">
      <c r="B5" s="83" t="s">
        <v>262</v>
      </c>
      <c r="C5" s="81">
        <v>284.9871919835001</v>
      </c>
      <c r="D5" s="81">
        <v>215.29064404164643</v>
      </c>
      <c r="E5" s="81">
        <v>112.66652016581398</v>
      </c>
      <c r="F5" s="81">
        <v>213.5715885629836</v>
      </c>
      <c r="G5" s="84">
        <v>345.11672339387275</v>
      </c>
      <c r="H5" s="174"/>
      <c r="I5" s="174"/>
    </row>
    <row r="6" spans="2:9" ht="21" customHeight="1">
      <c r="B6" s="85" t="s">
        <v>34</v>
      </c>
      <c r="C6" s="82">
        <v>245.80874543714415</v>
      </c>
      <c r="D6" s="82">
        <v>164.24831938621904</v>
      </c>
      <c r="E6" s="82">
        <v>81.15698634803239</v>
      </c>
      <c r="F6" s="82">
        <v>109.27227661517469</v>
      </c>
      <c r="G6" s="86">
        <v>254.46066703263108</v>
      </c>
      <c r="H6" s="174"/>
      <c r="I6" s="174"/>
    </row>
    <row r="7" spans="2:9" ht="21" customHeight="1">
      <c r="B7" s="85" t="s">
        <v>35</v>
      </c>
      <c r="C7" s="82">
        <v>726.8310075366568</v>
      </c>
      <c r="D7" s="82">
        <v>379.7321863308591</v>
      </c>
      <c r="E7" s="82">
        <v>169.37928509169254</v>
      </c>
      <c r="F7" s="82">
        <v>348.707191480119</v>
      </c>
      <c r="G7" s="86">
        <v>809.5311619921591</v>
      </c>
      <c r="H7" s="174"/>
      <c r="I7" s="174"/>
    </row>
    <row r="8" spans="2:9" ht="21" customHeight="1">
      <c r="B8" s="85" t="s">
        <v>36</v>
      </c>
      <c r="C8" s="82">
        <v>165.31642157724727</v>
      </c>
      <c r="D8" s="82">
        <v>153.22080870967127</v>
      </c>
      <c r="E8" s="82">
        <v>75.52033242026958</v>
      </c>
      <c r="F8" s="82">
        <v>96.2074467094189</v>
      </c>
      <c r="G8" s="86">
        <v>195.7306271155293</v>
      </c>
      <c r="H8" s="174"/>
      <c r="I8" s="174"/>
    </row>
    <row r="9" spans="2:9" ht="21" customHeight="1">
      <c r="B9" s="85" t="s">
        <v>37</v>
      </c>
      <c r="C9" s="82">
        <v>103.25027206154493</v>
      </c>
      <c r="D9" s="82"/>
      <c r="E9" s="82">
        <v>90.718474</v>
      </c>
      <c r="F9" s="82"/>
      <c r="G9" s="86">
        <v>102.62043595879582</v>
      </c>
      <c r="H9" s="174"/>
      <c r="I9" s="174"/>
    </row>
    <row r="10" spans="2:9" ht="21" customHeight="1">
      <c r="B10" s="85" t="s">
        <v>38</v>
      </c>
      <c r="C10" s="82">
        <v>207.98800411176887</v>
      </c>
      <c r="D10" s="82">
        <v>238.59484576430015</v>
      </c>
      <c r="E10" s="82">
        <v>41.82465791975181</v>
      </c>
      <c r="F10" s="82">
        <v>111.77987889951054</v>
      </c>
      <c r="G10" s="86">
        <v>378.65747636306645</v>
      </c>
      <c r="H10" s="174"/>
      <c r="I10" s="174"/>
    </row>
    <row r="11" spans="2:9" ht="21" customHeight="1">
      <c r="B11" s="85" t="s">
        <v>39</v>
      </c>
      <c r="C11" s="82">
        <v>128.59827328595432</v>
      </c>
      <c r="D11" s="82">
        <v>165.23934368270918</v>
      </c>
      <c r="E11" s="82"/>
      <c r="F11" s="82"/>
      <c r="G11" s="86">
        <v>143.02241857544686</v>
      </c>
      <c r="H11" s="174"/>
      <c r="I11" s="174"/>
    </row>
    <row r="12" spans="2:9" ht="21" customHeight="1">
      <c r="B12" s="85" t="s">
        <v>40</v>
      </c>
      <c r="C12" s="82">
        <v>192.7532963864677</v>
      </c>
      <c r="D12" s="82">
        <v>132.97074469877094</v>
      </c>
      <c r="E12" s="82"/>
      <c r="F12" s="82">
        <v>94.43056183589084</v>
      </c>
      <c r="G12" s="86">
        <v>197.89279816536626</v>
      </c>
      <c r="H12" s="174"/>
      <c r="I12" s="174"/>
    </row>
    <row r="13" spans="2:9" ht="21" customHeight="1">
      <c r="B13" s="85" t="s">
        <v>41</v>
      </c>
      <c r="C13" s="82">
        <v>203.9441910993529</v>
      </c>
      <c r="D13" s="82">
        <v>52.785234858942914</v>
      </c>
      <c r="E13" s="82">
        <v>114</v>
      </c>
      <c r="F13" s="82">
        <v>50</v>
      </c>
      <c r="G13" s="86">
        <v>170.33025556678703</v>
      </c>
      <c r="H13" s="174"/>
      <c r="I13" s="174"/>
    </row>
    <row r="14" spans="2:9" ht="21" customHeight="1">
      <c r="B14" s="85" t="s">
        <v>42</v>
      </c>
      <c r="C14" s="82">
        <v>166.81389810883778</v>
      </c>
      <c r="D14" s="82">
        <v>133.8712621308121</v>
      </c>
      <c r="E14" s="82">
        <v>84.2667309303802</v>
      </c>
      <c r="F14" s="82">
        <v>105.65838598430354</v>
      </c>
      <c r="G14" s="86">
        <v>168.57141345863096</v>
      </c>
      <c r="H14" s="174"/>
      <c r="I14" s="174"/>
    </row>
    <row r="15" spans="2:9" ht="21" customHeight="1">
      <c r="B15" s="85" t="s">
        <v>43</v>
      </c>
      <c r="C15" s="82">
        <v>127.98233766452562</v>
      </c>
      <c r="D15" s="82">
        <v>136.24573751035334</v>
      </c>
      <c r="E15" s="82">
        <v>17.857142857142858</v>
      </c>
      <c r="F15" s="82">
        <v>120</v>
      </c>
      <c r="G15" s="86">
        <v>155.6246030219667</v>
      </c>
      <c r="H15" s="174"/>
      <c r="I15" s="174"/>
    </row>
    <row r="16" spans="2:9" ht="21" customHeight="1">
      <c r="B16" s="85" t="s">
        <v>44</v>
      </c>
      <c r="C16" s="82">
        <v>141.74642924602423</v>
      </c>
      <c r="D16" s="82">
        <v>92.30153421329373</v>
      </c>
      <c r="E16" s="82"/>
      <c r="F16" s="82"/>
      <c r="G16" s="86">
        <v>190.40483618023373</v>
      </c>
      <c r="H16" s="174"/>
      <c r="I16" s="174"/>
    </row>
    <row r="17" spans="2:9" ht="21" customHeight="1">
      <c r="B17" s="85" t="s">
        <v>45</v>
      </c>
      <c r="C17" s="82">
        <v>265.87471212145533</v>
      </c>
      <c r="D17" s="82">
        <v>131.6739367810748</v>
      </c>
      <c r="E17" s="82">
        <v>55.825707146137034</v>
      </c>
      <c r="F17" s="82">
        <v>123.72030830687332</v>
      </c>
      <c r="G17" s="86">
        <v>274.75512571462514</v>
      </c>
      <c r="H17" s="174"/>
      <c r="I17" s="174"/>
    </row>
    <row r="18" spans="2:9" ht="21" customHeight="1">
      <c r="B18" s="85" t="s">
        <v>46</v>
      </c>
      <c r="C18" s="82">
        <v>231.57513934522396</v>
      </c>
      <c r="D18" s="82">
        <v>46.840229494538185</v>
      </c>
      <c r="E18" s="82"/>
      <c r="F18" s="82"/>
      <c r="G18" s="86">
        <v>211.14150519238302</v>
      </c>
      <c r="H18" s="174"/>
      <c r="I18" s="174"/>
    </row>
    <row r="19" spans="2:9" ht="21" customHeight="1">
      <c r="B19" s="85" t="s">
        <v>47</v>
      </c>
      <c r="C19" s="82">
        <v>1068.9177602267432</v>
      </c>
      <c r="D19" s="82">
        <v>324.22513948496453</v>
      </c>
      <c r="E19" s="82">
        <v>251</v>
      </c>
      <c r="F19" s="82">
        <v>469.8785947076636</v>
      </c>
      <c r="G19" s="86">
        <v>1183.5481577995595</v>
      </c>
      <c r="H19" s="174"/>
      <c r="I19" s="174"/>
    </row>
    <row r="20" spans="2:9" ht="21" customHeight="1">
      <c r="B20" s="85" t="s">
        <v>48</v>
      </c>
      <c r="C20" s="82">
        <v>149.1634071026764</v>
      </c>
      <c r="D20" s="82">
        <v>133.71968909702886</v>
      </c>
      <c r="E20" s="82">
        <v>100.60092134627612</v>
      </c>
      <c r="F20" s="82">
        <v>237.50752770738634</v>
      </c>
      <c r="G20" s="86">
        <v>166.01954228040486</v>
      </c>
      <c r="H20" s="174"/>
      <c r="I20" s="174"/>
    </row>
    <row r="21" spans="2:9" ht="21" customHeight="1">
      <c r="B21" s="85" t="s">
        <v>49</v>
      </c>
      <c r="C21" s="82">
        <v>361.5763827556555</v>
      </c>
      <c r="D21" s="82">
        <v>193.02397911507964</v>
      </c>
      <c r="E21" s="82">
        <v>286.6792651503643</v>
      </c>
      <c r="F21" s="82">
        <v>175.81417089206005</v>
      </c>
      <c r="G21" s="86">
        <v>414.2533812582256</v>
      </c>
      <c r="H21" s="174"/>
      <c r="I21" s="174"/>
    </row>
    <row r="22" spans="2:9" ht="21" customHeight="1" thickBot="1">
      <c r="B22" s="87" t="s">
        <v>50</v>
      </c>
      <c r="C22" s="88">
        <v>182.56465194637389</v>
      </c>
      <c r="D22" s="88">
        <v>132.72461922234282</v>
      </c>
      <c r="E22" s="88">
        <v>185.99547711148332</v>
      </c>
      <c r="F22" s="88">
        <v>157.425225802902</v>
      </c>
      <c r="G22" s="89">
        <v>193.81185339630616</v>
      </c>
      <c r="H22" s="174"/>
      <c r="I22" s="174"/>
    </row>
    <row r="23" spans="2:9" ht="15.75" customHeight="1">
      <c r="B23" s="404" t="s">
        <v>135</v>
      </c>
      <c r="C23" s="404"/>
      <c r="D23" s="404"/>
      <c r="E23" s="404"/>
      <c r="F23" s="404"/>
      <c r="H23" s="174"/>
      <c r="I23" s="174"/>
    </row>
    <row r="24" spans="2:9" ht="16.5">
      <c r="B24" s="7" t="s">
        <v>260</v>
      </c>
      <c r="C24" s="5"/>
      <c r="D24" s="6"/>
      <c r="E24" s="6"/>
      <c r="F24" s="6"/>
      <c r="H24" s="174"/>
      <c r="I24" s="174"/>
    </row>
  </sheetData>
  <mergeCells count="3">
    <mergeCell ref="G3:G4"/>
    <mergeCell ref="B3:B4"/>
    <mergeCell ref="B23:F23"/>
  </mergeCells>
  <hyperlinks>
    <hyperlink ref="H2" location="INDICE!A1" display="ÍNDICE"/>
  </hyperlink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J48"/>
  <sheetViews>
    <sheetView showGridLines="0" zoomScale="115" zoomScaleNormal="115" workbookViewId="0" topLeftCell="A1">
      <selection activeCell="C23" sqref="C23"/>
    </sheetView>
  </sheetViews>
  <sheetFormatPr defaultColWidth="9.140625" defaultRowHeight="15"/>
  <cols>
    <col min="1" max="1" width="12.57421875" style="46" customWidth="1"/>
    <col min="2" max="2" width="34.8515625" style="46" customWidth="1"/>
    <col min="3" max="3" width="11.28125" style="46" customWidth="1"/>
    <col min="4" max="7" width="14.28125" style="46" customWidth="1"/>
    <col min="8" max="8" width="5.140625" style="46" customWidth="1"/>
    <col min="9" max="16384" width="9.140625" style="46" customWidth="1"/>
  </cols>
  <sheetData>
    <row r="1" ht="13.5"/>
    <row r="2" ht="13.5"/>
    <row r="3" ht="13.5"/>
    <row r="4" ht="13.5"/>
    <row r="5" spans="2:5" ht="16.5">
      <c r="B5" s="45"/>
      <c r="C5" s="45"/>
      <c r="D5" s="45"/>
      <c r="E5" s="45"/>
    </row>
    <row r="6" spans="2:5" ht="16.5">
      <c r="B6" s="45"/>
      <c r="C6" s="45"/>
      <c r="D6" s="45"/>
      <c r="E6" s="45"/>
    </row>
    <row r="7" spans="2:7" ht="17.25">
      <c r="B7" s="423"/>
      <c r="C7" s="423"/>
      <c r="D7" s="423"/>
      <c r="E7" s="423"/>
      <c r="F7" s="423"/>
      <c r="G7" s="423"/>
    </row>
    <row r="8" spans="2:7" ht="104.25" customHeight="1" thickBot="1">
      <c r="B8" s="423"/>
      <c r="C8" s="423"/>
      <c r="D8" s="423"/>
      <c r="E8" s="423"/>
      <c r="F8" s="423"/>
      <c r="G8" s="423"/>
    </row>
    <row r="9" spans="2:10" ht="27.75" customHeight="1">
      <c r="B9" s="427" t="s">
        <v>229</v>
      </c>
      <c r="C9" s="428"/>
      <c r="D9" s="424" t="s">
        <v>230</v>
      </c>
      <c r="E9" s="425"/>
      <c r="F9" s="425"/>
      <c r="G9" s="426"/>
      <c r="I9" s="43" t="s">
        <v>201</v>
      </c>
      <c r="J9" s="48"/>
    </row>
    <row r="10" spans="2:10" ht="27" customHeight="1" thickBot="1">
      <c r="B10" s="429"/>
      <c r="C10" s="430"/>
      <c r="D10" s="175" t="s">
        <v>206</v>
      </c>
      <c r="E10" s="176" t="s">
        <v>207</v>
      </c>
      <c r="F10" s="176" t="s">
        <v>208</v>
      </c>
      <c r="G10" s="177" t="s">
        <v>209</v>
      </c>
      <c r="I10" s="47"/>
      <c r="J10" s="48"/>
    </row>
    <row r="11" spans="2:10" ht="14.25" customHeight="1">
      <c r="B11" s="432" t="s">
        <v>210</v>
      </c>
      <c r="C11" s="55" t="s">
        <v>211</v>
      </c>
      <c r="D11" s="56">
        <v>467023.0808043062</v>
      </c>
      <c r="E11" s="56">
        <v>680969.9353290657</v>
      </c>
      <c r="F11" s="56">
        <v>107264.85213792582</v>
      </c>
      <c r="G11" s="57">
        <v>41792.05631606406</v>
      </c>
      <c r="I11" s="48"/>
      <c r="J11" s="48"/>
    </row>
    <row r="12" spans="2:10" ht="14.25" thickBot="1">
      <c r="B12" s="433"/>
      <c r="C12" s="58" t="s">
        <v>212</v>
      </c>
      <c r="D12" s="59">
        <v>72516.38637116613</v>
      </c>
      <c r="E12" s="59">
        <v>70668.6807558809</v>
      </c>
      <c r="F12" s="59">
        <v>5884.541705179835</v>
      </c>
      <c r="G12" s="60">
        <v>105.64961419328685</v>
      </c>
      <c r="I12" s="48"/>
      <c r="J12" s="48" t="s">
        <v>532</v>
      </c>
    </row>
    <row r="13" spans="2:10" ht="15" customHeight="1">
      <c r="B13" s="422" t="s">
        <v>1</v>
      </c>
      <c r="C13" s="53" t="s">
        <v>211</v>
      </c>
      <c r="D13" s="54">
        <v>1947.0194960721212</v>
      </c>
      <c r="E13" s="54">
        <v>3894.001454393438</v>
      </c>
      <c r="F13" s="54">
        <v>260.52049861025995</v>
      </c>
      <c r="G13" s="54">
        <v>7.65092535961372</v>
      </c>
      <c r="I13" s="48"/>
      <c r="J13" s="48"/>
    </row>
    <row r="14" spans="2:10" ht="15" customHeight="1">
      <c r="B14" s="422"/>
      <c r="C14" s="53" t="s">
        <v>212</v>
      </c>
      <c r="D14" s="54">
        <v>301.3278207556523</v>
      </c>
      <c r="E14" s="54">
        <v>472.76075835597317</v>
      </c>
      <c r="F14" s="54"/>
      <c r="G14" s="54"/>
      <c r="I14" s="48"/>
      <c r="J14" s="48"/>
    </row>
    <row r="15" spans="2:10" ht="15" customHeight="1">
      <c r="B15" s="422" t="s">
        <v>213</v>
      </c>
      <c r="C15" s="53" t="s">
        <v>211</v>
      </c>
      <c r="D15" s="54">
        <v>59167.68366451943</v>
      </c>
      <c r="E15" s="54">
        <v>106030.76377456253</v>
      </c>
      <c r="F15" s="54">
        <v>11340.951921856431</v>
      </c>
      <c r="G15" s="54">
        <v>3449.6642944365985</v>
      </c>
      <c r="H15" s="49"/>
      <c r="I15" s="48"/>
      <c r="J15" s="48"/>
    </row>
    <row r="16" spans="2:7" ht="15" customHeight="1">
      <c r="B16" s="422"/>
      <c r="C16" s="53" t="s">
        <v>212</v>
      </c>
      <c r="D16" s="54">
        <v>3367.236571925471</v>
      </c>
      <c r="E16" s="54">
        <v>591.5268215684707</v>
      </c>
      <c r="F16" s="54">
        <v>86.02516878846268</v>
      </c>
      <c r="G16" s="54"/>
    </row>
    <row r="17" spans="2:7" ht="15" customHeight="1">
      <c r="B17" s="422" t="s">
        <v>3</v>
      </c>
      <c r="C17" s="53" t="s">
        <v>211</v>
      </c>
      <c r="D17" s="54">
        <v>122478.45420976356</v>
      </c>
      <c r="E17" s="54">
        <v>386837.1209724392</v>
      </c>
      <c r="F17" s="54">
        <v>33020.455344563285</v>
      </c>
      <c r="G17" s="54">
        <v>2611.72439315896</v>
      </c>
    </row>
    <row r="18" spans="2:7" ht="15" customHeight="1">
      <c r="B18" s="422"/>
      <c r="C18" s="53" t="s">
        <v>212</v>
      </c>
      <c r="D18" s="54">
        <v>12665.773667133422</v>
      </c>
      <c r="E18" s="54">
        <v>49114.66906388074</v>
      </c>
      <c r="F18" s="54">
        <v>3001.2014836844764</v>
      </c>
      <c r="G18" s="54">
        <v>20.81823122263665</v>
      </c>
    </row>
    <row r="19" spans="2:7" ht="15" customHeight="1">
      <c r="B19" s="422" t="s">
        <v>4</v>
      </c>
      <c r="C19" s="53" t="s">
        <v>211</v>
      </c>
      <c r="D19" s="54">
        <v>11408.922196064319</v>
      </c>
      <c r="E19" s="54">
        <v>14562.02672197801</v>
      </c>
      <c r="F19" s="54">
        <v>344.2883160070909</v>
      </c>
      <c r="G19" s="54">
        <v>446.16417873432795</v>
      </c>
    </row>
    <row r="20" spans="2:7" ht="15" customHeight="1">
      <c r="B20" s="422"/>
      <c r="C20" s="53" t="s">
        <v>212</v>
      </c>
      <c r="D20" s="54">
        <v>1529.530452821214</v>
      </c>
      <c r="E20" s="54">
        <v>1865.5640617107395</v>
      </c>
      <c r="F20" s="54">
        <v>157.5351812175719</v>
      </c>
      <c r="G20" s="54"/>
    </row>
    <row r="21" spans="2:7" ht="15" customHeight="1">
      <c r="B21" s="431" t="s">
        <v>214</v>
      </c>
      <c r="C21" s="53" t="s">
        <v>211</v>
      </c>
      <c r="D21" s="54">
        <v>42955.73827165852</v>
      </c>
      <c r="E21" s="54">
        <v>30113.62788697624</v>
      </c>
      <c r="F21" s="54">
        <v>6014</v>
      </c>
      <c r="G21" s="54">
        <v>496.19270665650413</v>
      </c>
    </row>
    <row r="22" spans="2:7" ht="15" customHeight="1">
      <c r="B22" s="431"/>
      <c r="C22" s="53" t="s">
        <v>212</v>
      </c>
      <c r="D22" s="54"/>
      <c r="E22" s="54"/>
      <c r="F22" s="54"/>
      <c r="G22" s="54"/>
    </row>
    <row r="23" spans="2:7" ht="15" customHeight="1">
      <c r="B23" s="431" t="s">
        <v>215</v>
      </c>
      <c r="C23" s="53" t="s">
        <v>211</v>
      </c>
      <c r="D23" s="54">
        <v>17485.78959894758</v>
      </c>
      <c r="E23" s="54">
        <v>3289.4534464979724</v>
      </c>
      <c r="F23" s="54">
        <v>1.7976351583770778</v>
      </c>
      <c r="G23" s="54">
        <v>168.1115637074564</v>
      </c>
    </row>
    <row r="24" spans="2:7" ht="15" customHeight="1">
      <c r="B24" s="431"/>
      <c r="C24" s="53" t="s">
        <v>212</v>
      </c>
      <c r="D24" s="54"/>
      <c r="E24" s="54"/>
      <c r="F24" s="54"/>
      <c r="G24" s="54"/>
    </row>
    <row r="25" spans="2:7" ht="15" customHeight="1">
      <c r="B25" s="422" t="s">
        <v>7</v>
      </c>
      <c r="C25" s="53" t="s">
        <v>211</v>
      </c>
      <c r="D25" s="54">
        <v>1242.533643397689</v>
      </c>
      <c r="E25" s="54">
        <v>3487.557948539003</v>
      </c>
      <c r="F25" s="54">
        <v>171.4001561910959</v>
      </c>
      <c r="G25" s="54"/>
    </row>
    <row r="26" spans="2:7" ht="15" customHeight="1">
      <c r="B26" s="422"/>
      <c r="C26" s="53" t="s">
        <v>212</v>
      </c>
      <c r="D26" s="54">
        <v>268.2035433829857</v>
      </c>
      <c r="E26" s="54">
        <v>1198.010805800828</v>
      </c>
      <c r="F26" s="54"/>
      <c r="G26" s="54"/>
    </row>
    <row r="27" spans="2:7" ht="15" customHeight="1">
      <c r="B27" s="422" t="s">
        <v>8</v>
      </c>
      <c r="C27" s="53" t="s">
        <v>211</v>
      </c>
      <c r="D27" s="54">
        <v>5484.588882667051</v>
      </c>
      <c r="E27" s="54">
        <v>11937.267671721806</v>
      </c>
      <c r="F27" s="54">
        <v>130.51595324225912</v>
      </c>
      <c r="G27" s="54">
        <v>1804.0485935303188</v>
      </c>
    </row>
    <row r="28" spans="2:7" ht="15" customHeight="1">
      <c r="B28" s="422"/>
      <c r="C28" s="53" t="s">
        <v>212</v>
      </c>
      <c r="D28" s="54">
        <v>154.5845976994437</v>
      </c>
      <c r="E28" s="54">
        <v>355.4974736256624</v>
      </c>
      <c r="F28" s="54"/>
      <c r="G28" s="54"/>
    </row>
    <row r="29" spans="2:7" ht="15" customHeight="1">
      <c r="B29" s="422" t="s">
        <v>9</v>
      </c>
      <c r="C29" s="53" t="s">
        <v>211</v>
      </c>
      <c r="D29" s="54">
        <v>8077.799260327895</v>
      </c>
      <c r="E29" s="54">
        <v>1821.189701727257</v>
      </c>
      <c r="F29" s="54">
        <v>600.5269239449862</v>
      </c>
      <c r="G29" s="54">
        <v>113.47922199313692</v>
      </c>
    </row>
    <row r="30" spans="2:7" ht="15" customHeight="1">
      <c r="B30" s="422"/>
      <c r="C30" s="53" t="s">
        <v>212</v>
      </c>
      <c r="D30" s="54">
        <v>2940.9559881409027</v>
      </c>
      <c r="E30" s="54">
        <v>855.3125765655624</v>
      </c>
      <c r="F30" s="54">
        <v>4.478030534366</v>
      </c>
      <c r="G30" s="54"/>
    </row>
    <row r="31" spans="2:7" ht="15" customHeight="1">
      <c r="B31" s="422" t="s">
        <v>10</v>
      </c>
      <c r="C31" s="53" t="s">
        <v>211</v>
      </c>
      <c r="D31" s="54">
        <v>1228.2777711151796</v>
      </c>
      <c r="E31" s="54">
        <v>2249.931734932061</v>
      </c>
      <c r="F31" s="54">
        <v>135.00380540764203</v>
      </c>
      <c r="G31" s="54"/>
    </row>
    <row r="32" spans="2:7" ht="15" customHeight="1">
      <c r="B32" s="422"/>
      <c r="C32" s="53" t="s">
        <v>212</v>
      </c>
      <c r="D32" s="54">
        <v>6690.24036452835</v>
      </c>
      <c r="E32" s="54">
        <v>4601.351141281747</v>
      </c>
      <c r="F32" s="54">
        <v>715.0010446355417</v>
      </c>
      <c r="G32" s="54"/>
    </row>
    <row r="33" spans="2:7" ht="15" customHeight="1">
      <c r="B33" s="422" t="s">
        <v>11</v>
      </c>
      <c r="C33" s="53" t="s">
        <v>211</v>
      </c>
      <c r="D33" s="54">
        <v>7169.985580203286</v>
      </c>
      <c r="E33" s="54">
        <v>589.6450595472882</v>
      </c>
      <c r="F33" s="54"/>
      <c r="G33" s="54"/>
    </row>
    <row r="34" spans="2:7" ht="15" customHeight="1">
      <c r="B34" s="422"/>
      <c r="C34" s="53" t="s">
        <v>212</v>
      </c>
      <c r="D34" s="54">
        <v>1317.6342571881084</v>
      </c>
      <c r="E34" s="54"/>
      <c r="F34" s="54"/>
      <c r="G34" s="54"/>
    </row>
    <row r="35" spans="2:7" ht="15" customHeight="1">
      <c r="B35" s="422" t="s">
        <v>12</v>
      </c>
      <c r="C35" s="53" t="s">
        <v>211</v>
      </c>
      <c r="D35" s="54">
        <v>48634.47085518355</v>
      </c>
      <c r="E35" s="54">
        <v>62478.919862382216</v>
      </c>
      <c r="F35" s="54">
        <v>51229.48844996792</v>
      </c>
      <c r="G35" s="54">
        <v>28011.518447041602</v>
      </c>
    </row>
    <row r="36" spans="2:7" ht="15" customHeight="1">
      <c r="B36" s="422"/>
      <c r="C36" s="53" t="s">
        <v>212</v>
      </c>
      <c r="D36" s="54">
        <v>1681.454237394349</v>
      </c>
      <c r="E36" s="54">
        <v>549.9841307722023</v>
      </c>
      <c r="F36" s="54">
        <v>1748.3052864838396</v>
      </c>
      <c r="G36" s="54">
        <v>84.8313829706502</v>
      </c>
    </row>
    <row r="37" spans="2:7" ht="15" customHeight="1">
      <c r="B37" s="422" t="s">
        <v>13</v>
      </c>
      <c r="C37" s="53" t="s">
        <v>211</v>
      </c>
      <c r="D37" s="54">
        <v>2421.180746875173</v>
      </c>
      <c r="E37" s="54">
        <v>7812.520599342138</v>
      </c>
      <c r="F37" s="54">
        <v>1744.6804926448906</v>
      </c>
      <c r="G37" s="54"/>
    </row>
    <row r="38" spans="2:7" ht="15" customHeight="1">
      <c r="B38" s="422"/>
      <c r="C38" s="53" t="s">
        <v>212</v>
      </c>
      <c r="D38" s="54"/>
      <c r="E38" s="54"/>
      <c r="F38" s="54"/>
      <c r="G38" s="54"/>
    </row>
    <row r="39" spans="2:7" ht="15" customHeight="1">
      <c r="B39" s="422" t="s">
        <v>14</v>
      </c>
      <c r="C39" s="53" t="s">
        <v>211</v>
      </c>
      <c r="D39" s="54">
        <v>739.6166588861327</v>
      </c>
      <c r="E39" s="54">
        <v>2933.904220421469</v>
      </c>
      <c r="F39" s="54"/>
      <c r="G39" s="54">
        <v>3404.748078865963</v>
      </c>
    </row>
    <row r="40" spans="2:7" ht="15" customHeight="1">
      <c r="B40" s="422"/>
      <c r="C40" s="53" t="s">
        <v>212</v>
      </c>
      <c r="D40" s="54">
        <v>132.1210590595879</v>
      </c>
      <c r="E40" s="54"/>
      <c r="F40" s="54"/>
      <c r="G40" s="54"/>
    </row>
    <row r="41" spans="2:7" ht="15" customHeight="1">
      <c r="B41" s="422" t="s">
        <v>15</v>
      </c>
      <c r="C41" s="53" t="s">
        <v>211</v>
      </c>
      <c r="D41" s="54">
        <v>75954.02819561587</v>
      </c>
      <c r="E41" s="54">
        <v>28916.647378797792</v>
      </c>
      <c r="F41" s="54">
        <v>1300.9827969424339</v>
      </c>
      <c r="G41" s="54">
        <v>642.9507848932628</v>
      </c>
    </row>
    <row r="42" spans="2:7" ht="15" customHeight="1">
      <c r="B42" s="422"/>
      <c r="C42" s="53" t="s">
        <v>212</v>
      </c>
      <c r="D42" s="54">
        <v>37525.87655165904</v>
      </c>
      <c r="E42" s="54">
        <v>8229.431472649165</v>
      </c>
      <c r="F42" s="54">
        <v>83.99700709530194</v>
      </c>
      <c r="G42" s="54"/>
    </row>
    <row r="43" spans="2:7" ht="15" customHeight="1">
      <c r="B43" s="422" t="s">
        <v>16</v>
      </c>
      <c r="C43" s="53" t="s">
        <v>211</v>
      </c>
      <c r="D43" s="54">
        <v>363.1424892837819</v>
      </c>
      <c r="E43" s="54">
        <v>696.1199041662062</v>
      </c>
      <c r="F43" s="54">
        <v>70.51862335588636</v>
      </c>
      <c r="G43" s="54"/>
    </row>
    <row r="44" spans="2:7" ht="15" customHeight="1">
      <c r="B44" s="422"/>
      <c r="C44" s="53" t="s">
        <v>212</v>
      </c>
      <c r="D44" s="54">
        <v>34.30586361092224</v>
      </c>
      <c r="E44" s="54">
        <v>25.908911732311793</v>
      </c>
      <c r="F44" s="54"/>
      <c r="G44" s="54"/>
    </row>
    <row r="45" spans="2:7" ht="15" customHeight="1">
      <c r="B45" s="422" t="s">
        <v>50</v>
      </c>
      <c r="C45" s="53" t="s">
        <v>211</v>
      </c>
      <c r="D45" s="54">
        <v>60263.84928372428</v>
      </c>
      <c r="E45" s="54">
        <v>13319.236990642787</v>
      </c>
      <c r="F45" s="54">
        <v>899.7212200332584</v>
      </c>
      <c r="G45" s="54">
        <v>635.8031276863428</v>
      </c>
    </row>
    <row r="46" spans="2:7" ht="15" customHeight="1">
      <c r="B46" s="422"/>
      <c r="C46" s="53" t="s">
        <v>212</v>
      </c>
      <c r="D46" s="54">
        <v>3907.141395866763</v>
      </c>
      <c r="E46" s="54">
        <v>2808.663537937513</v>
      </c>
      <c r="F46" s="54">
        <v>87.9985027402764</v>
      </c>
      <c r="G46" s="54"/>
    </row>
    <row r="47" spans="2:6" ht="14.25" customHeight="1">
      <c r="B47" s="404" t="s">
        <v>135</v>
      </c>
      <c r="C47" s="404"/>
      <c r="D47" s="404"/>
      <c r="E47" s="404"/>
      <c r="F47" s="404"/>
    </row>
    <row r="48" spans="2:6" ht="16.5">
      <c r="B48" s="7" t="s">
        <v>260</v>
      </c>
      <c r="C48" s="5"/>
      <c r="D48" s="6"/>
      <c r="E48" s="6"/>
      <c r="F48" s="6"/>
    </row>
  </sheetData>
  <mergeCells count="23">
    <mergeCell ref="B45:B46"/>
    <mergeCell ref="B9:C10"/>
    <mergeCell ref="B47:F47"/>
    <mergeCell ref="B33:B34"/>
    <mergeCell ref="B35:B36"/>
    <mergeCell ref="B37:B38"/>
    <mergeCell ref="B39:B40"/>
    <mergeCell ref="B41:B42"/>
    <mergeCell ref="B43:B44"/>
    <mergeCell ref="B21:B22"/>
    <mergeCell ref="B23:B24"/>
    <mergeCell ref="B25:B26"/>
    <mergeCell ref="B27:B28"/>
    <mergeCell ref="B29:B30"/>
    <mergeCell ref="B31:B32"/>
    <mergeCell ref="B11:B12"/>
    <mergeCell ref="B13:B14"/>
    <mergeCell ref="B15:B16"/>
    <mergeCell ref="B17:B18"/>
    <mergeCell ref="B19:B20"/>
    <mergeCell ref="B7:G7"/>
    <mergeCell ref="B8:G8"/>
    <mergeCell ref="D9:G9"/>
  </mergeCells>
  <hyperlinks>
    <hyperlink ref="I9" location="INDICE!A1" display="ÍNDICE"/>
  </hyperlink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1"/>
  <sheetViews>
    <sheetView showGridLines="0" zoomScale="115" zoomScaleNormal="115" workbookViewId="0" topLeftCell="A1">
      <selection activeCell="G11" sqref="G11"/>
    </sheetView>
  </sheetViews>
  <sheetFormatPr defaultColWidth="11.421875" defaultRowHeight="15"/>
  <cols>
    <col min="2" max="2" width="33.57421875" style="0" customWidth="1"/>
    <col min="3" max="5" width="22.57421875" style="0" customWidth="1"/>
  </cols>
  <sheetData>
    <row r="1" ht="110.25" customHeight="1"/>
    <row r="2" ht="70.5" customHeight="1" thickBot="1">
      <c r="F2" s="43" t="s">
        <v>201</v>
      </c>
    </row>
    <row r="3" spans="2:6" ht="12" customHeight="1">
      <c r="B3" s="409" t="s">
        <v>136</v>
      </c>
      <c r="C3" s="434" t="s">
        <v>156</v>
      </c>
      <c r="D3" s="435"/>
      <c r="E3" s="413"/>
      <c r="F3" s="3"/>
    </row>
    <row r="4" spans="2:6" ht="15" customHeight="1" thickBot="1">
      <c r="B4" s="410"/>
      <c r="C4" s="436"/>
      <c r="D4" s="437"/>
      <c r="E4" s="438"/>
      <c r="F4" s="3"/>
    </row>
    <row r="5" spans="2:6" ht="19.5" customHeight="1" thickBot="1">
      <c r="B5" s="411"/>
      <c r="C5" s="178" t="s">
        <v>153</v>
      </c>
      <c r="D5" s="179" t="s">
        <v>154</v>
      </c>
      <c r="E5" s="180" t="s">
        <v>155</v>
      </c>
      <c r="F5" s="3"/>
    </row>
    <row r="6" spans="2:6" ht="13.5" customHeight="1">
      <c r="B6" s="26" t="s">
        <v>210</v>
      </c>
      <c r="C6" s="24">
        <v>618441.7910905097</v>
      </c>
      <c r="D6" s="24">
        <v>322275.3249636825</v>
      </c>
      <c r="E6" s="24">
        <v>940717.1160541933</v>
      </c>
      <c r="F6" s="3"/>
    </row>
    <row r="7" spans="2:6" ht="13.5" customHeight="1">
      <c r="B7" s="17" t="s">
        <v>52</v>
      </c>
      <c r="C7" s="18">
        <v>277357.0620289905</v>
      </c>
      <c r="D7" s="18">
        <v>80874.24943998172</v>
      </c>
      <c r="E7" s="18">
        <v>358231.3114689739</v>
      </c>
      <c r="F7" s="3"/>
    </row>
    <row r="8" spans="2:6" ht="13.5" customHeight="1">
      <c r="B8" s="17" t="s">
        <v>53</v>
      </c>
      <c r="C8" s="18">
        <v>163.13547398522635</v>
      </c>
      <c r="D8" s="18">
        <v>1217.034765942063</v>
      </c>
      <c r="E8" s="18">
        <v>1380.1702399272895</v>
      </c>
      <c r="F8" s="3"/>
    </row>
    <row r="9" spans="2:6" ht="13.5" customHeight="1">
      <c r="B9" s="17" t="s">
        <v>54</v>
      </c>
      <c r="C9" s="18">
        <v>458.51084993131565</v>
      </c>
      <c r="D9" s="18">
        <v>2275.8016663853027</v>
      </c>
      <c r="E9" s="18">
        <v>2734.312516316619</v>
      </c>
      <c r="F9" s="3"/>
    </row>
    <row r="10" spans="2:6" ht="13.5" customHeight="1">
      <c r="B10" s="17" t="s">
        <v>55</v>
      </c>
      <c r="C10" s="18" t="s">
        <v>261</v>
      </c>
      <c r="D10" s="18">
        <v>9867.042609323213</v>
      </c>
      <c r="E10" s="18">
        <v>9867.042609323213</v>
      </c>
      <c r="F10" s="3"/>
    </row>
    <row r="11" spans="2:6" ht="13.5" customHeight="1">
      <c r="B11" s="17" t="s">
        <v>56</v>
      </c>
      <c r="C11" s="18">
        <v>509.1776399283241</v>
      </c>
      <c r="D11" s="18">
        <v>6167.968575403563</v>
      </c>
      <c r="E11" s="18">
        <v>6677.146215331893</v>
      </c>
      <c r="F11" s="3"/>
    </row>
    <row r="12" spans="2:6" ht="13.5" customHeight="1">
      <c r="B12" s="17" t="s">
        <v>57</v>
      </c>
      <c r="C12" s="18">
        <v>192.38728355578428</v>
      </c>
      <c r="D12" s="18">
        <v>4042.496265180531</v>
      </c>
      <c r="E12" s="18">
        <v>4234.883548736318</v>
      </c>
      <c r="F12" s="3"/>
    </row>
    <row r="13" spans="2:6" ht="13.5" customHeight="1">
      <c r="B13" s="17" t="s">
        <v>58</v>
      </c>
      <c r="C13" s="18">
        <v>5702.6881789660865</v>
      </c>
      <c r="D13" s="18">
        <v>17045.067617228666</v>
      </c>
      <c r="E13" s="18">
        <v>22747.75579619476</v>
      </c>
      <c r="F13" s="3"/>
    </row>
    <row r="14" spans="2:6" ht="13.5" customHeight="1">
      <c r="B14" s="17" t="s">
        <v>59</v>
      </c>
      <c r="C14" s="18">
        <v>4367.460809465666</v>
      </c>
      <c r="D14" s="18">
        <v>4145.262929265304</v>
      </c>
      <c r="E14" s="18">
        <v>8512.723738730969</v>
      </c>
      <c r="F14" s="3"/>
    </row>
    <row r="15" spans="2:6" ht="13.5" customHeight="1">
      <c r="B15" s="17" t="s">
        <v>60</v>
      </c>
      <c r="C15" s="18">
        <v>409.7348360050831</v>
      </c>
      <c r="D15" s="18">
        <v>2247.434209202157</v>
      </c>
      <c r="E15" s="18">
        <v>2657.1690452072394</v>
      </c>
      <c r="F15" s="3"/>
    </row>
    <row r="16" spans="2:6" ht="13.5" customHeight="1">
      <c r="B16" s="17" t="s">
        <v>61</v>
      </c>
      <c r="C16" s="18">
        <v>916.5678248283506</v>
      </c>
      <c r="D16" s="18">
        <v>4176.192442919155</v>
      </c>
      <c r="E16" s="18">
        <v>5092.7602677475015</v>
      </c>
      <c r="F16" s="3"/>
    </row>
    <row r="17" spans="2:6" ht="13.5" customHeight="1">
      <c r="B17" s="17" t="s">
        <v>62</v>
      </c>
      <c r="C17" s="18">
        <v>2518.490023774538</v>
      </c>
      <c r="D17" s="18">
        <v>2977.429857703095</v>
      </c>
      <c r="E17" s="18">
        <v>5495.919881477631</v>
      </c>
      <c r="F17" s="3"/>
    </row>
    <row r="18" spans="2:6" ht="13.5" customHeight="1">
      <c r="B18" s="17" t="s">
        <v>63</v>
      </c>
      <c r="C18" s="18">
        <v>281721.4943708857</v>
      </c>
      <c r="D18" s="18">
        <v>62550.878675646214</v>
      </c>
      <c r="E18" s="18">
        <v>344272.3730465327</v>
      </c>
      <c r="F18" s="3"/>
    </row>
    <row r="19" spans="2:6" ht="13.5" customHeight="1">
      <c r="B19" s="17" t="s">
        <v>64</v>
      </c>
      <c r="C19" s="18">
        <v>4762.364935963522</v>
      </c>
      <c r="D19" s="18">
        <v>12414.110023164674</v>
      </c>
      <c r="E19" s="18">
        <v>17176.474959128205</v>
      </c>
      <c r="F19" s="3"/>
    </row>
    <row r="20" spans="2:6" ht="13.5" customHeight="1">
      <c r="B20" s="17" t="s">
        <v>65</v>
      </c>
      <c r="C20" s="18">
        <v>12241.724817683611</v>
      </c>
      <c r="D20" s="18">
        <v>35779.99097654708</v>
      </c>
      <c r="E20" s="18">
        <v>48021.715794230804</v>
      </c>
      <c r="F20" s="3"/>
    </row>
    <row r="21" spans="2:6" ht="13.5" customHeight="1">
      <c r="B21" s="17" t="s">
        <v>66</v>
      </c>
      <c r="C21" s="18">
        <v>3123.706372522787</v>
      </c>
      <c r="D21" s="18">
        <v>643.074026925739</v>
      </c>
      <c r="E21" s="18">
        <v>3766.780399448525</v>
      </c>
      <c r="F21" s="3"/>
    </row>
    <row r="22" spans="2:6" ht="13.5" customHeight="1">
      <c r="B22" s="17" t="s">
        <v>67</v>
      </c>
      <c r="C22" s="18">
        <v>3536.722221073315</v>
      </c>
      <c r="D22" s="18">
        <v>16299.326267380398</v>
      </c>
      <c r="E22" s="18">
        <v>19836.048488453678</v>
      </c>
      <c r="F22" s="3"/>
    </row>
    <row r="23" spans="2:6" ht="13.5" customHeight="1">
      <c r="B23" s="17" t="s">
        <v>68</v>
      </c>
      <c r="C23" s="18">
        <v>48.52498479183394</v>
      </c>
      <c r="D23" s="18">
        <v>556.5819124631968</v>
      </c>
      <c r="E23" s="18">
        <v>605.1068972550307</v>
      </c>
      <c r="F23" s="3"/>
    </row>
    <row r="24" spans="2:6" ht="13.5" customHeight="1">
      <c r="B24" s="17" t="s">
        <v>69</v>
      </c>
      <c r="C24" s="18">
        <v>6056.151748173371</v>
      </c>
      <c r="D24" s="18">
        <v>2680.69906427763</v>
      </c>
      <c r="E24" s="18">
        <v>8736.850812450999</v>
      </c>
      <c r="F24" s="3"/>
    </row>
    <row r="25" spans="2:6" ht="13.5" customHeight="1">
      <c r="B25" s="17" t="s">
        <v>70</v>
      </c>
      <c r="C25" s="18">
        <v>3600.204093220058</v>
      </c>
      <c r="D25" s="18">
        <v>9210.987033197585</v>
      </c>
      <c r="E25" s="18">
        <v>12811.19112641765</v>
      </c>
      <c r="F25" s="3"/>
    </row>
    <row r="26" spans="2:6" ht="13.5" customHeight="1">
      <c r="B26" s="17" t="s">
        <v>71</v>
      </c>
      <c r="C26" s="18">
        <v>296.751030639076</v>
      </c>
      <c r="D26" s="18">
        <v>1120.299583749276</v>
      </c>
      <c r="E26" s="18">
        <v>1417.0506143883536</v>
      </c>
      <c r="F26" s="3"/>
    </row>
    <row r="27" spans="2:6" ht="13.5" customHeight="1">
      <c r="B27" s="17" t="s">
        <v>72</v>
      </c>
      <c r="C27" s="18">
        <v>175.2829735543246</v>
      </c>
      <c r="D27" s="18">
        <v>4095.7337870033384</v>
      </c>
      <c r="E27" s="18">
        <v>4271.016760557663</v>
      </c>
      <c r="F27" s="3"/>
    </row>
    <row r="28" spans="2:6" ht="13.5" customHeight="1">
      <c r="B28" s="17" t="s">
        <v>73</v>
      </c>
      <c r="C28" s="18">
        <v>2966.6713340081596</v>
      </c>
      <c r="D28" s="18">
        <v>16691.04382467962</v>
      </c>
      <c r="E28" s="18">
        <v>19657.715158687766</v>
      </c>
      <c r="F28" s="3"/>
    </row>
    <row r="29" spans="2:6" ht="13.5" customHeight="1">
      <c r="B29" s="17" t="s">
        <v>74</v>
      </c>
      <c r="C29" s="18">
        <v>7316.977258564079</v>
      </c>
      <c r="D29" s="18">
        <v>25196.61941011695</v>
      </c>
      <c r="E29" s="18">
        <v>32513.59666868104</v>
      </c>
      <c r="F29" s="3"/>
    </row>
    <row r="30" spans="2:6" ht="15.75">
      <c r="B30" s="404" t="s">
        <v>135</v>
      </c>
      <c r="C30" s="404"/>
      <c r="D30" s="404"/>
      <c r="E30" s="404"/>
      <c r="F30" s="404"/>
    </row>
    <row r="31" spans="2:6" ht="16.5">
      <c r="B31" s="7" t="s">
        <v>260</v>
      </c>
      <c r="C31" s="5"/>
      <c r="D31" s="6"/>
      <c r="E31" s="6"/>
      <c r="F31" s="6"/>
    </row>
  </sheetData>
  <mergeCells count="3">
    <mergeCell ref="B30:F30"/>
    <mergeCell ref="B3:B5"/>
    <mergeCell ref="C3:E4"/>
  </mergeCells>
  <hyperlinks>
    <hyperlink ref="F2" location="INDICE!A1" display="ÍNDICE"/>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INEC Carlos Pilataxi</cp:lastModifiedBy>
  <cp:lastPrinted>2024-04-30T06:45:43Z</cp:lastPrinted>
  <dcterms:created xsi:type="dcterms:W3CDTF">2023-04-13T15:02:14Z</dcterms:created>
  <dcterms:modified xsi:type="dcterms:W3CDTF">2024-04-30T16:40:57Z</dcterms:modified>
  <cp:category/>
  <cp:version/>
  <cp:contentType/>
  <cp:contentStatus/>
</cp:coreProperties>
</file>