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6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7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showSheetTabs="0" xWindow="120" yWindow="120" windowWidth="18915" windowHeight="11505" tabRatio="867"/>
  </bookViews>
  <sheets>
    <sheet name="Índice" sheetId="14" r:id="rId1"/>
    <sheet name="1.1Total_Alumnos" sheetId="1" r:id="rId2"/>
    <sheet name="1.2 Alumnos_público" sheetId="2" r:id="rId3"/>
    <sheet name="1.3 Alumnos_privado" sheetId="3" r:id="rId4"/>
    <sheet name="1.4 Alumnos_provincia" sheetId="11" r:id="rId5"/>
    <sheet name="1.5 Total_Docentes" sheetId="4" r:id="rId6"/>
    <sheet name="1.6 Docentes_prov" sheetId="12" r:id="rId7"/>
  </sheets>
  <definedNames>
    <definedName name="_xlnm.Print_Area" localSheetId="1">'1.1Total_Alumnos'!$B$1:$H$39</definedName>
    <definedName name="_xlnm.Print_Area" localSheetId="2">'1.2 Alumnos_público'!$B$1:$M$38</definedName>
    <definedName name="_xlnm.Print_Area" localSheetId="3">'1.3 Alumnos_privado'!$B$1:$H$40</definedName>
    <definedName name="_xlnm.Print_Area" localSheetId="4">'1.4 Alumnos_provincia'!$B$1:$H$85</definedName>
    <definedName name="_xlnm.Print_Area" localSheetId="5">'1.5 Total_Docentes'!$B$1:$H$37</definedName>
    <definedName name="_xlnm.Print_Area" localSheetId="6">'1.6 Docentes_prov'!$B$1:$H$58</definedName>
  </definedNames>
  <calcPr calcId="145621"/>
</workbook>
</file>

<file path=xl/calcChain.xml><?xml version="1.0" encoding="utf-8"?>
<calcChain xmlns="http://schemas.openxmlformats.org/spreadsheetml/2006/main">
  <c r="K23" i="3" l="1"/>
  <c r="J23" i="3"/>
  <c r="I23" i="3"/>
  <c r="H23" i="3"/>
  <c r="G23" i="3"/>
  <c r="F23" i="3"/>
  <c r="E23" i="3"/>
  <c r="D23" i="3"/>
  <c r="C23" i="3"/>
  <c r="I17" i="4" l="1"/>
  <c r="F17" i="4"/>
  <c r="G17" i="4"/>
  <c r="H17" i="4"/>
  <c r="I18" i="4"/>
  <c r="J17" i="4"/>
  <c r="K17" i="4"/>
  <c r="L17" i="4"/>
  <c r="M17" i="4"/>
  <c r="E17" i="4"/>
  <c r="M18" i="4" l="1"/>
  <c r="J18" i="4"/>
  <c r="E18" i="4"/>
  <c r="F18" i="4"/>
  <c r="L18" i="4"/>
  <c r="H18" i="4"/>
  <c r="K18" i="4"/>
  <c r="G18" i="4"/>
  <c r="H25" i="3" l="1"/>
  <c r="D25" i="3"/>
  <c r="C25" i="3"/>
  <c r="I25" i="3"/>
  <c r="G24" i="3" l="1"/>
  <c r="G27" i="3"/>
  <c r="G26" i="3"/>
  <c r="F24" i="3"/>
  <c r="F27" i="3"/>
  <c r="F26" i="3"/>
  <c r="J24" i="3"/>
  <c r="J27" i="3"/>
  <c r="J26" i="3"/>
  <c r="C24" i="3"/>
  <c r="C27" i="3"/>
  <c r="C26" i="3"/>
  <c r="G25" i="3"/>
  <c r="D24" i="3"/>
  <c r="D27" i="3"/>
  <c r="D26" i="3"/>
  <c r="E24" i="3"/>
  <c r="E27" i="3"/>
  <c r="E26" i="3"/>
  <c r="H24" i="3"/>
  <c r="H27" i="3"/>
  <c r="H26" i="3"/>
  <c r="F25" i="3"/>
  <c r="E25" i="3"/>
  <c r="I24" i="3"/>
  <c r="I27" i="3"/>
  <c r="I26" i="3"/>
  <c r="J25" i="3"/>
  <c r="K24" i="3"/>
  <c r="K25" i="3"/>
  <c r="K26" i="3"/>
  <c r="K27" i="3"/>
  <c r="M26" i="3"/>
  <c r="M27" i="3"/>
  <c r="M24" i="3"/>
  <c r="M25" i="3"/>
  <c r="L25" i="3"/>
  <c r="L24" i="3"/>
  <c r="L26" i="3"/>
  <c r="L27" i="3"/>
  <c r="D24" i="2" l="1"/>
  <c r="I24" i="2"/>
  <c r="E25" i="2"/>
  <c r="H25" i="2"/>
  <c r="G24" i="2"/>
  <c r="J24" i="2"/>
  <c r="E24" i="2" l="1"/>
  <c r="I25" i="2"/>
  <c r="F23" i="2"/>
  <c r="F26" i="2"/>
  <c r="C20" i="1"/>
  <c r="C23" i="2"/>
  <c r="C26" i="2"/>
  <c r="C24" i="2"/>
  <c r="J26" i="2"/>
  <c r="J23" i="2"/>
  <c r="E26" i="2"/>
  <c r="E23" i="2"/>
  <c r="D23" i="2"/>
  <c r="D26" i="2"/>
  <c r="D25" i="2"/>
  <c r="I23" i="2"/>
  <c r="I26" i="2"/>
  <c r="G25" i="2"/>
  <c r="F24" i="2"/>
  <c r="C25" i="2"/>
  <c r="G23" i="2"/>
  <c r="G26" i="2"/>
  <c r="H26" i="2"/>
  <c r="H23" i="2"/>
  <c r="F25" i="2"/>
  <c r="H24" i="2"/>
  <c r="J25" i="2"/>
  <c r="M25" i="2"/>
  <c r="M24" i="2"/>
  <c r="M26" i="2"/>
  <c r="M23" i="2"/>
  <c r="M20" i="1"/>
  <c r="K24" i="2"/>
  <c r="K23" i="2"/>
  <c r="K25" i="2"/>
  <c r="K26" i="2"/>
  <c r="L24" i="2"/>
  <c r="L26" i="2"/>
  <c r="L25" i="2"/>
  <c r="L23" i="2"/>
  <c r="L19" i="1"/>
  <c r="C19" i="1" l="1"/>
  <c r="M19" i="1"/>
  <c r="G20" i="1"/>
  <c r="J19" i="1"/>
  <c r="J20" i="1"/>
  <c r="H19" i="1"/>
  <c r="H20" i="1"/>
  <c r="E19" i="1"/>
  <c r="E20" i="1"/>
  <c r="I19" i="1"/>
  <c r="I20" i="1"/>
  <c r="D19" i="1"/>
  <c r="D20" i="1"/>
  <c r="F19" i="1"/>
  <c r="F20" i="1"/>
  <c r="L20" i="1"/>
  <c r="K19" i="1"/>
  <c r="K20" i="1"/>
  <c r="G19" i="1" l="1"/>
  <c r="K20" i="4"/>
  <c r="J20" i="4"/>
  <c r="I20" i="4"/>
  <c r="H20" i="4"/>
  <c r="G20" i="4"/>
  <c r="F20" i="4"/>
  <c r="E20" i="4"/>
  <c r="D20" i="4"/>
  <c r="C20" i="4"/>
  <c r="K22" i="2"/>
  <c r="J22" i="2"/>
  <c r="I22" i="2"/>
  <c r="H22" i="2"/>
  <c r="G22" i="2"/>
  <c r="F22" i="2"/>
  <c r="E22" i="2"/>
  <c r="D22" i="2"/>
  <c r="C22" i="2"/>
  <c r="K22" i="1" l="1"/>
  <c r="J22" i="1"/>
  <c r="I22" i="1"/>
  <c r="H22" i="1"/>
  <c r="G22" i="1"/>
  <c r="F22" i="1"/>
  <c r="E22" i="1"/>
  <c r="D22" i="1"/>
  <c r="C22" i="1"/>
</calcChain>
</file>

<file path=xl/sharedStrings.xml><?xml version="1.0" encoding="utf-8"?>
<sst xmlns="http://schemas.openxmlformats.org/spreadsheetml/2006/main" count="205" uniqueCount="98">
  <si>
    <t>CUADRO N° 1.5</t>
  </si>
  <si>
    <t>Descripción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</si>
  <si>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</si>
  <si>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</si>
  <si>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</si>
  <si>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</si>
  <si>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</si>
  <si>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</si>
  <si>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</si>
  <si>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</si>
  <si>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</si>
  <si>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</si>
  <si>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</si>
  <si>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2017sd*</t>
  </si>
  <si>
    <t>CUADRO N° 1.1</t>
  </si>
  <si>
    <t>Público</t>
  </si>
  <si>
    <t>Privado</t>
  </si>
  <si>
    <t>Primaria</t>
  </si>
  <si>
    <t xml:space="preserve">Secundaria </t>
  </si>
  <si>
    <t>CUADRO N° 1.2</t>
  </si>
  <si>
    <t>CUADRO N° 1.3</t>
  </si>
  <si>
    <t>CUADRO N° 1.4</t>
  </si>
  <si>
    <t>CUADRO N° 1.6</t>
  </si>
  <si>
    <t>* *Información proyectada.</t>
  </si>
  <si>
    <t>Total</t>
  </si>
  <si>
    <t>Provincia</t>
  </si>
  <si>
    <r>
      <t>Elaboración</t>
    </r>
    <r>
      <rPr>
        <sz val="9"/>
        <color theme="1" tint="0.34998626667073579"/>
        <rFont val="Calibri"/>
        <family val="2"/>
      </rPr>
      <t xml:space="preserve">: INEC. </t>
    </r>
  </si>
  <si>
    <r>
      <t xml:space="preserve">Fuente: </t>
    </r>
    <r>
      <rPr>
        <sz val="9"/>
        <color theme="1" tint="0.34998626667073579"/>
        <rFont val="Century Gothic"/>
        <family val="2"/>
      </rPr>
      <t>MINEDUC, Archivo Maestro de Instituciones Educativas (AMIE)</t>
    </r>
  </si>
  <si>
    <t>Superior**</t>
  </si>
  <si>
    <t>Primera infancia*</t>
  </si>
  <si>
    <t>Número total de alumnos por sector público y privado
Periodo 2007 - 2017</t>
  </si>
  <si>
    <t>2008*</t>
  </si>
  <si>
    <t>2007*</t>
  </si>
  <si>
    <t>Nota:</t>
  </si>
  <si>
    <r>
      <rPr>
        <b/>
        <sz val="9"/>
        <color theme="1" tint="0.34998626667073579"/>
        <rFont val="Calibri"/>
        <family val="2"/>
        <scheme val="minor"/>
      </rPr>
      <t>Fuente:</t>
    </r>
    <r>
      <rPr>
        <sz val="9"/>
        <color theme="1" tint="0.34998626667073579"/>
        <rFont val="Calibri"/>
        <family val="2"/>
        <scheme val="minor"/>
      </rPr>
      <t xml:space="preserve"> MIES, Archivo de usuarios y educadoras ; MINEDUC, Archivo Maestro de Instituciones Educativas (AMIE); SENESCYT, Registro Administrativo del Sistema Nacional de Información de Educación Superior del Ecuador (SNIESE); INEC, Encuesta de Condiciones de Vida (ECV) 2006 y 2014, y ENEMDU.</t>
    </r>
  </si>
  <si>
    <t>Cuentas Satélite de los Servicios de Educación</t>
  </si>
  <si>
    <t>2007-2017</t>
  </si>
  <si>
    <t>Indicadores Físicos</t>
  </si>
  <si>
    <t>Cuadro N°</t>
  </si>
  <si>
    <t>Contenido</t>
  </si>
  <si>
    <t>1.1</t>
  </si>
  <si>
    <t>Número total de alumnos por sector público y privado</t>
  </si>
  <si>
    <t>1.2</t>
  </si>
  <si>
    <t>Número de alumnos del sector público por niveles de enseñanza</t>
  </si>
  <si>
    <t>1.3</t>
  </si>
  <si>
    <t>1.4</t>
  </si>
  <si>
    <t>1.5</t>
  </si>
  <si>
    <t>1.6</t>
  </si>
  <si>
    <t>Número de alumnos del sector privado por niveles de enseñanza</t>
  </si>
  <si>
    <t>Número de alumnos por provincia</t>
  </si>
  <si>
    <t>Número total de docentes por sector público y privado</t>
  </si>
  <si>
    <t>Número total de docentes por provincia</t>
  </si>
  <si>
    <t>Número de alumnos del sector público por niveles de enseñanza
Periodo 2007 - 2017</t>
  </si>
  <si>
    <t>Número de alumnos del sector privado por niveles de enseñanza
Periodo 2007 - 2017</t>
  </si>
  <si>
    <t>Número total de docentes por sector público y privado
Periodo 2009 - 2017</t>
  </si>
  <si>
    <t>Número total de docentes por provincia
Periodo 2009 - 2017</t>
  </si>
  <si>
    <t>Número total de alumnos por provincia
Periodo 2009 - 2017</t>
  </si>
  <si>
    <t>Azuay</t>
  </si>
  <si>
    <t>Bolívar</t>
  </si>
  <si>
    <t>Cañar</t>
  </si>
  <si>
    <t>Carchi</t>
  </si>
  <si>
    <t>Chimborazo</t>
  </si>
  <si>
    <t>Cotopaxi</t>
  </si>
  <si>
    <t>Esmeraldas</t>
  </si>
  <si>
    <t>Galápagos</t>
  </si>
  <si>
    <t>Guayas</t>
  </si>
  <si>
    <t>Imbabura</t>
  </si>
  <si>
    <t>Loja</t>
  </si>
  <si>
    <t>Manabí</t>
  </si>
  <si>
    <t>Morona Santiago</t>
  </si>
  <si>
    <t>Napo</t>
  </si>
  <si>
    <t>Orellana</t>
  </si>
  <si>
    <t>Pastaza</t>
  </si>
  <si>
    <t>Pichincha</t>
  </si>
  <si>
    <t>Santa Elena</t>
  </si>
  <si>
    <t>Sucumbíos</t>
  </si>
  <si>
    <t>Tungurahua</t>
  </si>
  <si>
    <t>Zamora Chinchipe</t>
  </si>
  <si>
    <t>*El total de alumnos de la primera infancia se encuentra conformado por los alumnos de desarrollo infantil y preprimaria. Dentro del número de alumnos de desarrollo infantil no comprende a los usuarios del programa CNH del MIES.</t>
  </si>
  <si>
    <t>* *La información refrente al número de alumnos del nivel se encuentra estimada en función de la ECV 2006 y 2014, a partir del año 2015 se cuenta con información de registros de la Senescyt; en este nivel tambien se encuentra incoporada la información de los Institutos Técnicos y Tecnológicos.</t>
  </si>
  <si>
    <r>
      <rPr>
        <b/>
        <sz val="9"/>
        <color theme="1" tint="0.34998626667073579"/>
        <rFont val="Calibri"/>
        <family val="2"/>
        <scheme val="minor"/>
      </rPr>
      <t>Fuente:</t>
    </r>
    <r>
      <rPr>
        <sz val="9"/>
        <color theme="1" tint="0.34998626667073579"/>
        <rFont val="Calibri"/>
        <family val="2"/>
        <scheme val="minor"/>
      </rPr>
      <t xml:space="preserve"> MIES, Archivo de usuarios y educadoras, Municipio de Quito, Unidad Patronato Municipal de San José  ; MINEDUC, Archivo Maestro de Instituciones Educativas (AMIE); SENESCYT, Registro Administrativo del Sistema Nacional de Información de Educación Superior del Ecuador (SNIESE); INEC, Encuesta de Condiciones de Vida (ECV) 2006 y 2014, y ENEMDU.</t>
    </r>
  </si>
  <si>
    <t>*El total de alumnos de la primera infancia se encuentra proyectada en función de la ECV 2006 y 2014, así también para los años 2015-2017 toma la información registrada en la ENEMDU refrente a la cobertura de los programas sociales.</t>
  </si>
  <si>
    <t>El total de alumnos corresponde a los niveles preprimaria, primaria y secundaria</t>
  </si>
  <si>
    <r>
      <rPr>
        <b/>
        <sz val="9"/>
        <color theme="1" tint="0.34998626667073579"/>
        <rFont val="Calibri"/>
        <family val="2"/>
        <scheme val="minor"/>
      </rPr>
      <t>Fuente:</t>
    </r>
    <r>
      <rPr>
        <sz val="9"/>
        <color theme="1" tint="0.34998626667073579"/>
        <rFont val="Calibri"/>
        <family val="2"/>
        <scheme val="minor"/>
      </rPr>
      <t xml:space="preserve"> MINEDUC, Archivo Maestro de Instituciones Educativas (AMIE)</t>
    </r>
  </si>
  <si>
    <t xml:space="preserve">El total de número de alumnos comprende los niveles de: primera infancia, primaria, secundaria y educación superior; no incluye alumnos de otros tipos de enseñanza. </t>
  </si>
  <si>
    <t xml:space="preserve">Participación porcentual del número de alumnos del sector privado 2007-2017
</t>
  </si>
  <si>
    <t xml:space="preserve">Participación porcentual del número de alumnos del sector público 2007-2017
</t>
  </si>
  <si>
    <t xml:space="preserve">Participación porcentual del número de alumnos por sector público y privado 2007-2017
</t>
  </si>
  <si>
    <t xml:space="preserve">Participación porcentual del número total de docentes por sector  2009-2017
</t>
  </si>
  <si>
    <r>
      <rPr>
        <b/>
        <sz val="9"/>
        <color theme="1" tint="0.34998626667073579"/>
        <rFont val="Calibri"/>
        <family val="2"/>
        <scheme val="minor"/>
      </rPr>
      <t>Fuente:</t>
    </r>
    <r>
      <rPr>
        <sz val="9"/>
        <color theme="1" tint="0.34998626667073579"/>
        <rFont val="Calibri"/>
        <family val="2"/>
        <scheme val="minor"/>
      </rPr>
      <t xml:space="preserve"> MIES, Archivo de usuarios y educadoras, Municipio de Quito, Unidad patronato municipal de San José; MINEDUC, Archivo Maestro de Instituciones Educativas (AMIE); SENESCYT, Registro Administrativo del Sistema Nacional de Información de Educación Superior del Ecuador (SNIESE); INEC, Encuesta de Condiciones de Vida (ECV) 2006 y 2014, y ENEMDU.</t>
    </r>
  </si>
  <si>
    <r>
      <rPr>
        <b/>
        <sz val="9"/>
        <color theme="1" tint="0.34998626667073579"/>
        <rFont val="Calibri"/>
        <family val="2"/>
        <scheme val="minor"/>
      </rPr>
      <t xml:space="preserve">Fuente: </t>
    </r>
    <r>
      <rPr>
        <sz val="9"/>
        <color theme="1" tint="0.34998626667073579"/>
        <rFont val="Calibri"/>
        <family val="2"/>
        <scheme val="minor"/>
      </rPr>
      <t>MINEDUC, Archivo Maestro de Instituciones Educativas (AMIE); SENESCYT, Registro Administrativo del Sistema Nacional de Información de Educación Superior del Ecuador (SNIESE); INEC, Encuesta de Condiciones de Vida (ECV) 2006 y 2014, y ENEMDU.</t>
    </r>
  </si>
  <si>
    <t>Participación porcentual del número total de docentes por provincia  2017</t>
  </si>
  <si>
    <t xml:space="preserve">Participación porcentual del número total de alumnos por provincia 2017
</t>
  </si>
  <si>
    <t>Santo Domingo de los Tsáchilas</t>
  </si>
  <si>
    <t>El Oro</t>
  </si>
  <si>
    <r>
      <rPr>
        <b/>
        <sz val="9"/>
        <rFont val="Calibri"/>
        <family val="2"/>
        <scheme val="minor"/>
      </rPr>
      <t>Fuente:</t>
    </r>
    <r>
      <rPr>
        <sz val="9"/>
        <rFont val="Calibri"/>
        <family val="2"/>
        <scheme val="minor"/>
      </rPr>
      <t xml:space="preserve"> MINEDUC, Archivo Maestro de Instituciones Educativas (AMIE)</t>
    </r>
  </si>
  <si>
    <r>
      <t>Elaboración</t>
    </r>
    <r>
      <rPr>
        <sz val="9"/>
        <rFont val="Calibri"/>
        <family val="2"/>
      </rPr>
      <t xml:space="preserve">: INEC. </t>
    </r>
  </si>
  <si>
    <t>Los Ríos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</si>
</sst>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0.0%"/>
    <numFmt numFmtId="167" formatCode="_-* #,##0.00\ _$_-;\-* #,##0.00\ _$_-;_-* &quot;-&quot;??\ _$_-;_-@_-"/>
    <numFmt numFmtId="168" formatCode="_ * #,##0.00_ ;_ * \-#,##0.00_ ;_ * &quot;-&quot;??_ ;_ @_ "/>
    <numFmt numFmtId="169" formatCode="_(&quot;R$ &quot;* #,##0_);_(&quot;R$ &quot;* \(#,##0\);_(&quot;R$ &quot;* &quot;-&quot;_);_(@_)"/>
    <numFmt numFmtId="170" formatCode="_(&quot;R$ &quot;* #,##0.00_);_(&quot;R$ &quot;* \(#,##0.00\);_(&quot;R$ &quot;* &quot;-&quot;??_);_(@_)"/>
    <numFmt numFmtId="171" formatCode="mm/dd/yyyy\ hh:mm:ss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i/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9"/>
      <color rgb="FF595959"/>
      <name val="Century Gothic"/>
      <family val="2"/>
    </font>
    <font>
      <sz val="9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i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color theme="0"/>
      <name val="Century Gothic"/>
      <family val="2"/>
    </font>
    <font>
      <sz val="11"/>
      <color rgb="FF604A7B"/>
      <name val="Calibri"/>
      <family val="2"/>
      <scheme val="minor"/>
    </font>
    <font>
      <sz val="6"/>
      <color indexed="8"/>
      <name val="Arial"/>
      <family val="2"/>
    </font>
    <font>
      <b/>
      <sz val="10"/>
      <color theme="1"/>
      <name val="Arial"/>
      <family val="2"/>
    </font>
    <font>
      <sz val="6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 tint="0.34998626667073579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alibri"/>
      <family val="2"/>
    </font>
    <font>
      <sz val="9"/>
      <color theme="1" tint="0.34998626667073579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</font>
    <font>
      <b/>
      <i/>
      <sz val="16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</font>
    <font>
      <b/>
      <sz val="12"/>
      <name val="Century Gothic"/>
      <family val="2"/>
    </font>
    <font>
      <sz val="12"/>
      <color theme="0"/>
      <name val="Century Gothic"/>
      <family val="2"/>
    </font>
    <font>
      <sz val="11"/>
      <color theme="1"/>
      <name val="Century Gothic"/>
      <family val="2"/>
    </font>
    <font>
      <b/>
      <i/>
      <sz val="18"/>
      <color rgb="FF595959"/>
      <name val="Century Gothic"/>
      <family val="2"/>
    </font>
    <font>
      <sz val="8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theme="0"/>
      <name val="Century Gothic"/>
      <family val="2"/>
    </font>
    <font>
      <i/>
      <sz val="9"/>
      <color theme="0"/>
      <name val="Calibri"/>
      <family val="2"/>
      <scheme val="minor"/>
    </font>
    <font>
      <sz val="12"/>
      <name val="Century Gothic"/>
      <family val="2"/>
    </font>
    <font>
      <b/>
      <i/>
      <sz val="14"/>
      <name val="Century Gothic"/>
      <family val="2"/>
    </font>
    <font>
      <b/>
      <sz val="11"/>
      <name val="Century Gothic"/>
      <family val="2"/>
    </font>
    <font>
      <b/>
      <sz val="9"/>
      <name val="Calibri"/>
      <family val="2"/>
      <scheme val="minor"/>
    </font>
    <font>
      <sz val="9"/>
      <name val="Calibri"/>
      <family val="2"/>
    </font>
    <font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1" tint="0.34998626667073579"/>
      </bottom>
      <diagonal/>
    </border>
    <border>
      <left/>
      <right/>
      <top style="thin">
        <color theme="0" tint="-0.499984740745262"/>
      </top>
      <bottom style="thin">
        <color theme="1" tint="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/>
    <xf numFmtId="0" fontId="23" fillId="0" borderId="2" applyFont="0" applyBorder="0" applyAlignment="0">
      <alignment horizontal="center"/>
    </xf>
    <xf numFmtId="0" fontId="24" fillId="0" borderId="0" applyNumberFormat="0" applyFill="0" applyBorder="0" applyAlignment="0"/>
    <xf numFmtId="0" fontId="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 applyProtection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>
      <alignment wrapText="1"/>
    </xf>
    <xf numFmtId="171" fontId="1" fillId="0" borderId="0">
      <alignment wrapText="1"/>
    </xf>
    <xf numFmtId="0" fontId="1" fillId="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26" fillId="0" borderId="0"/>
    <xf numFmtId="0" fontId="36" fillId="0" borderId="0" applyNumberForma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0" fontId="9" fillId="2" borderId="0" xfId="0" applyFont="1" applyFill="1"/>
    <xf numFmtId="0" fontId="10" fillId="2" borderId="0" xfId="0" applyFont="1" applyFill="1"/>
    <xf numFmtId="0" fontId="12" fillId="2" borderId="0" xfId="0" applyFont="1" applyFill="1" applyAlignment="1"/>
    <xf numFmtId="0" fontId="13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0" fontId="14" fillId="2" borderId="0" xfId="0" applyFont="1" applyFill="1"/>
    <xf numFmtId="10" fontId="3" fillId="2" borderId="0" xfId="0" applyNumberFormat="1" applyFont="1" applyFill="1"/>
    <xf numFmtId="10" fontId="3" fillId="2" borderId="0" xfId="1" applyNumberFormat="1" applyFont="1" applyFill="1"/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 applyAlignment="1">
      <alignment horizontal="left" wrapText="1" readingOrder="1"/>
    </xf>
    <xf numFmtId="0" fontId="18" fillId="2" borderId="0" xfId="0" applyFont="1" applyFill="1"/>
    <xf numFmtId="0" fontId="19" fillId="2" borderId="0" xfId="0" applyFont="1" applyFill="1" applyBorder="1" applyAlignment="1">
      <alignment vertical="center"/>
    </xf>
    <xf numFmtId="0" fontId="18" fillId="0" borderId="0" xfId="0" applyFont="1"/>
    <xf numFmtId="166" fontId="3" fillId="2" borderId="0" xfId="1" applyNumberFormat="1" applyFont="1" applyFill="1" applyBorder="1"/>
    <xf numFmtId="0" fontId="2" fillId="2" borderId="0" xfId="0" applyFont="1" applyFill="1"/>
    <xf numFmtId="0" fontId="3" fillId="0" borderId="0" xfId="0" applyFont="1"/>
    <xf numFmtId="0" fontId="20" fillId="2" borderId="0" xfId="0" applyFont="1" applyFill="1" applyBorder="1" applyAlignment="1">
      <alignment horizontal="center" vertical="center" wrapText="1"/>
    </xf>
    <xf numFmtId="10" fontId="3" fillId="2" borderId="0" xfId="0" applyNumberFormat="1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2" fillId="2" borderId="0" xfId="0" applyFont="1" applyFill="1"/>
    <xf numFmtId="0" fontId="27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21" fillId="0" borderId="0" xfId="0" applyFont="1" applyFill="1" applyBorder="1"/>
    <xf numFmtId="0" fontId="21" fillId="0" borderId="0" xfId="0" applyFont="1" applyFill="1"/>
    <xf numFmtId="0" fontId="3" fillId="0" borderId="0" xfId="0" applyFont="1" applyFill="1"/>
    <xf numFmtId="3" fontId="29" fillId="0" borderId="1" xfId="0" applyNumberFormat="1" applyFont="1" applyFill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3" fontId="30" fillId="0" borderId="0" xfId="0" applyNumberFormat="1" applyFont="1" applyFill="1" applyBorder="1" applyAlignment="1">
      <alignment vertical="center"/>
    </xf>
    <xf numFmtId="0" fontId="31" fillId="2" borderId="0" xfId="0" applyFont="1" applyFill="1" applyAlignment="1">
      <alignment horizontal="left" wrapText="1" readingOrder="1"/>
    </xf>
    <xf numFmtId="0" fontId="11" fillId="2" borderId="0" xfId="0" applyFont="1" applyFill="1"/>
    <xf numFmtId="0" fontId="0" fillId="0" borderId="0" xfId="0" applyFill="1"/>
    <xf numFmtId="3" fontId="6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166" fontId="3" fillId="2" borderId="0" xfId="1" applyNumberFormat="1" applyFont="1" applyFill="1"/>
    <xf numFmtId="0" fontId="16" fillId="0" borderId="0" xfId="37" applyFont="1"/>
    <xf numFmtId="0" fontId="32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3" fontId="12" fillId="2" borderId="0" xfId="0" applyNumberFormat="1" applyFont="1" applyFill="1" applyAlignment="1"/>
    <xf numFmtId="0" fontId="14" fillId="2" borderId="0" xfId="0" applyFont="1" applyFill="1" applyAlignment="1"/>
    <xf numFmtId="0" fontId="28" fillId="2" borderId="0" xfId="0" applyFont="1" applyFill="1"/>
    <xf numFmtId="0" fontId="18" fillId="2" borderId="0" xfId="0" applyFont="1" applyFill="1" applyBorder="1"/>
    <xf numFmtId="0" fontId="29" fillId="2" borderId="0" xfId="0" applyFont="1" applyFill="1"/>
    <xf numFmtId="0" fontId="16" fillId="2" borderId="0" xfId="0" applyFont="1" applyFill="1" applyBorder="1"/>
    <xf numFmtId="0" fontId="37" fillId="2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 wrapText="1"/>
    </xf>
    <xf numFmtId="166" fontId="18" fillId="2" borderId="0" xfId="1" applyNumberFormat="1" applyFont="1" applyFill="1" applyBorder="1"/>
    <xf numFmtId="0" fontId="38" fillId="2" borderId="0" xfId="0" applyFont="1" applyFill="1" applyBorder="1" applyAlignment="1">
      <alignment horizontal="center" vertical="center" wrapText="1"/>
    </xf>
    <xf numFmtId="166" fontId="18" fillId="2" borderId="0" xfId="1" applyNumberFormat="1" applyFont="1" applyFill="1"/>
    <xf numFmtId="10" fontId="18" fillId="2" borderId="0" xfId="0" applyNumberFormat="1" applyFont="1" applyFill="1" applyBorder="1"/>
    <xf numFmtId="3" fontId="30" fillId="0" borderId="0" xfId="0" applyNumberFormat="1" applyFont="1" applyBorder="1" applyAlignment="1">
      <alignment horizontal="left" vertical="center"/>
    </xf>
    <xf numFmtId="0" fontId="40" fillId="0" borderId="0" xfId="0" applyFont="1"/>
    <xf numFmtId="3" fontId="7" fillId="0" borderId="6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/>
    </xf>
    <xf numFmtId="0" fontId="7" fillId="0" borderId="9" xfId="38" applyFont="1" applyFill="1" applyBorder="1" applyAlignment="1" applyProtection="1">
      <alignment vertical="center"/>
    </xf>
    <xf numFmtId="0" fontId="7" fillId="0" borderId="10" xfId="38" applyFont="1" applyFill="1" applyBorder="1" applyAlignment="1" applyProtection="1">
      <alignment vertical="center"/>
    </xf>
    <xf numFmtId="0" fontId="7" fillId="0" borderId="11" xfId="38" applyFont="1" applyFill="1" applyBorder="1" applyAlignment="1" applyProtection="1">
      <alignment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42" fillId="2" borderId="0" xfId="0" applyFont="1" applyFill="1"/>
    <xf numFmtId="0" fontId="42" fillId="0" borderId="0" xfId="0" applyFont="1"/>
    <xf numFmtId="0" fontId="5" fillId="0" borderId="0" xfId="0" applyFont="1" applyFill="1" applyAlignment="1">
      <alignment vertical="center" wrapText="1"/>
    </xf>
    <xf numFmtId="0" fontId="43" fillId="2" borderId="0" xfId="0" applyFont="1" applyFill="1" applyAlignment="1"/>
    <xf numFmtId="0" fontId="44" fillId="2" borderId="0" xfId="0" applyFont="1" applyFill="1" applyBorder="1"/>
    <xf numFmtId="0" fontId="45" fillId="2" borderId="0" xfId="0" applyFont="1" applyFill="1" applyBorder="1" applyAlignment="1"/>
    <xf numFmtId="0" fontId="45" fillId="2" borderId="0" xfId="0" applyFont="1" applyFill="1" applyAlignment="1"/>
    <xf numFmtId="3" fontId="6" fillId="0" borderId="1" xfId="0" applyNumberFormat="1" applyFont="1" applyFill="1" applyBorder="1" applyAlignment="1">
      <alignment horizontal="left" vertical="center"/>
    </xf>
    <xf numFmtId="3" fontId="46" fillId="0" borderId="0" xfId="0" applyNumberFormat="1" applyFont="1" applyFill="1" applyBorder="1" applyAlignment="1">
      <alignment horizontal="left" vertical="center" wrapText="1"/>
    </xf>
    <xf numFmtId="166" fontId="28" fillId="2" borderId="0" xfId="1" applyNumberFormat="1" applyFont="1" applyFill="1" applyAlignment="1"/>
    <xf numFmtId="10" fontId="18" fillId="2" borderId="0" xfId="0" applyNumberFormat="1" applyFont="1" applyFill="1"/>
    <xf numFmtId="10" fontId="18" fillId="2" borderId="0" xfId="1" applyNumberFormat="1" applyFont="1" applyFill="1"/>
    <xf numFmtId="0" fontId="47" fillId="2" borderId="0" xfId="0" applyFont="1" applyFill="1" applyAlignment="1">
      <alignment vertical="center"/>
    </xf>
    <xf numFmtId="0" fontId="47" fillId="2" borderId="0" xfId="0" applyFont="1" applyFill="1" applyAlignment="1">
      <alignment horizontal="left" vertical="center"/>
    </xf>
    <xf numFmtId="0" fontId="48" fillId="2" borderId="0" xfId="0" applyFont="1" applyFill="1"/>
    <xf numFmtId="0" fontId="28" fillId="0" borderId="0" xfId="0" applyFont="1" applyFill="1" applyBorder="1" applyAlignment="1">
      <alignment horizontal="left" vertical="center"/>
    </xf>
    <xf numFmtId="0" fontId="18" fillId="0" borderId="0" xfId="37" applyFont="1"/>
    <xf numFmtId="0" fontId="49" fillId="0" borderId="0" xfId="0" applyFont="1" applyBorder="1" applyAlignment="1">
      <alignment vertical="center" wrapText="1"/>
    </xf>
    <xf numFmtId="3" fontId="39" fillId="2" borderId="0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/>
    </xf>
    <xf numFmtId="3" fontId="51" fillId="0" borderId="0" xfId="0" applyNumberFormat="1" applyFont="1" applyBorder="1" applyAlignment="1">
      <alignment horizontal="left" vertical="center"/>
    </xf>
    <xf numFmtId="0" fontId="41" fillId="2" borderId="0" xfId="0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center"/>
    </xf>
    <xf numFmtId="0" fontId="35" fillId="2" borderId="0" xfId="0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</cellXfs>
  <cellStyles count="39">
    <cellStyle name="dx" xfId="2"/>
    <cellStyle name="Estilo 1" xfId="3"/>
    <cellStyle name="fonteplan1" xfId="4"/>
    <cellStyle name="Hipervínculo" xfId="38" builtinId="8"/>
    <cellStyle name="Hipervínculo 2" xfId="5"/>
    <cellStyle name="Hipervínculo 3" xfId="6"/>
    <cellStyle name="Millares 2" xfId="7"/>
    <cellStyle name="Millares 2 2" xfId="8"/>
    <cellStyle name="Millares 3" xfId="9"/>
    <cellStyle name="Millares 3 2" xfId="10"/>
    <cellStyle name="Millares 3 3" xfId="11"/>
    <cellStyle name="Moeda [0]_Plan2" xfId="12"/>
    <cellStyle name="Moeda_Plan2" xfId="13"/>
    <cellStyle name="Moneda 2" xfId="14"/>
    <cellStyle name="Normal" xfId="0" builtinId="0"/>
    <cellStyle name="Normal 11" xfId="15"/>
    <cellStyle name="Normal 12" xfId="16"/>
    <cellStyle name="Normal 15" xfId="17"/>
    <cellStyle name="Normal 2" xfId="18"/>
    <cellStyle name="Normal 2 10" xfId="19"/>
    <cellStyle name="Normal 2 2" xfId="20"/>
    <cellStyle name="Normal 2 3" xfId="37"/>
    <cellStyle name="Normal 3" xfId="21"/>
    <cellStyle name="Normal 3 2" xfId="22"/>
    <cellStyle name="Normal 4" xfId="23"/>
    <cellStyle name="Normal 4 2" xfId="24"/>
    <cellStyle name="Normal 4 2 2" xfId="25"/>
    <cellStyle name="Normal 5" xfId="26"/>
    <cellStyle name="Normal 6" xfId="27"/>
    <cellStyle name="Normal 7" xfId="28"/>
    <cellStyle name="Normal 9" xfId="29"/>
    <cellStyle name="Porcentaje" xfId="1" builtinId="5"/>
    <cellStyle name="Porcentual 2" xfId="30"/>
    <cellStyle name="Porcentual 2 2" xfId="31"/>
    <cellStyle name="XLConnect.Boolean" xfId="32"/>
    <cellStyle name="XLConnect.DateTime" xfId="33"/>
    <cellStyle name="XLConnect.Header" xfId="34"/>
    <cellStyle name="XLConnect.Numeric" xfId="35"/>
    <cellStyle name="XLConnect.String" xfId="36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35D9B"/>
      <color rgb="FF83D0F5"/>
      <color rgb="FFDCB81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375808"/>
        <c:axId val="126694528"/>
      </c:barChart>
      <c:catAx>
        <c:axId val="12637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694528"/>
        <c:crosses val="autoZero"/>
        <c:auto val="1"/>
        <c:lblAlgn val="ctr"/>
        <c:lblOffset val="100"/>
        <c:noMultiLvlLbl val="0"/>
      </c:catAx>
      <c:valAx>
        <c:axId val="126694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637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630849938378656E-3"/>
          <c:y val="1.3193473643895368E-2"/>
          <c:w val="0.99088886986488112"/>
          <c:h val="0.755119447795022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 Alumnos_privado'!$B$9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rgbClr val="235D9B"/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'1.3 Alumnos_privado'!$C$23:$M$23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'1.3 Alumnos_privado'!$C$24:$M$24</c:f>
              <c:numCache>
                <c:formatCode>0.0%</c:formatCode>
                <c:ptCount val="11"/>
                <c:pt idx="0">
                  <c:v>0.13018560726919673</c:v>
                </c:pt>
                <c:pt idx="1">
                  <c:v>0.13304749084453821</c:v>
                </c:pt>
                <c:pt idx="2">
                  <c:v>0.1358755928728812</c:v>
                </c:pt>
                <c:pt idx="3">
                  <c:v>0.13510370322727533</c:v>
                </c:pt>
                <c:pt idx="4">
                  <c:v>0.1366958104092896</c:v>
                </c:pt>
                <c:pt idx="5">
                  <c:v>0.13987039944666166</c:v>
                </c:pt>
                <c:pt idx="6">
                  <c:v>0.14826946502991117</c:v>
                </c:pt>
                <c:pt idx="7">
                  <c:v>0.15107756533254632</c:v>
                </c:pt>
                <c:pt idx="8">
                  <c:v>0.16090101094442932</c:v>
                </c:pt>
                <c:pt idx="9">
                  <c:v>0.17272221791404807</c:v>
                </c:pt>
                <c:pt idx="10">
                  <c:v>0.16635475184911153</c:v>
                </c:pt>
              </c:numCache>
            </c:numRef>
          </c:val>
        </c:ser>
        <c:ser>
          <c:idx val="1"/>
          <c:order val="1"/>
          <c:tx>
            <c:strRef>
              <c:f>'1.3 Alumnos_privado'!$B$10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83D0F5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'1.3 Alumnos_privado'!$C$23:$M$23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'1.3 Alumnos_privado'!$C$25:$M$25</c:f>
              <c:numCache>
                <c:formatCode>0.0%</c:formatCode>
                <c:ptCount val="11"/>
                <c:pt idx="0">
                  <c:v>0.40563020499062846</c:v>
                </c:pt>
                <c:pt idx="1">
                  <c:v>0.39282638787190938</c:v>
                </c:pt>
                <c:pt idx="2">
                  <c:v>0.37998011916504415</c:v>
                </c:pt>
                <c:pt idx="3">
                  <c:v>0.36978538376698483</c:v>
                </c:pt>
                <c:pt idx="4">
                  <c:v>0.35366459705697928</c:v>
                </c:pt>
                <c:pt idx="5">
                  <c:v>0.34242427257877095</c:v>
                </c:pt>
                <c:pt idx="6">
                  <c:v>0.32747325892170137</c:v>
                </c:pt>
                <c:pt idx="7">
                  <c:v>0.3189264633316426</c:v>
                </c:pt>
                <c:pt idx="8">
                  <c:v>0.29056599344339723</c:v>
                </c:pt>
                <c:pt idx="9">
                  <c:v>0.28456828520186178</c:v>
                </c:pt>
                <c:pt idx="10">
                  <c:v>0.28883421597425407</c:v>
                </c:pt>
              </c:numCache>
            </c:numRef>
          </c:val>
        </c:ser>
        <c:ser>
          <c:idx val="2"/>
          <c:order val="2"/>
          <c:tx>
            <c:strRef>
              <c:f>'1.3 Alumnos_privado'!$B$11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'1.3 Alumnos_privado'!$C$23:$M$23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'1.3 Alumnos_privado'!$C$26:$M$26</c:f>
              <c:numCache>
                <c:formatCode>0.0%</c:formatCode>
                <c:ptCount val="11"/>
                <c:pt idx="0">
                  <c:v>0.30102424286293034</c:v>
                </c:pt>
                <c:pt idx="1">
                  <c:v>0.30466283489901613</c:v>
                </c:pt>
                <c:pt idx="2">
                  <c:v>0.30798342159023684</c:v>
                </c:pt>
                <c:pt idx="3">
                  <c:v>0.31467782167776487</c:v>
                </c:pt>
                <c:pt idx="4">
                  <c:v>0.32437712290932619</c:v>
                </c:pt>
                <c:pt idx="5">
                  <c:v>0.32332878796187697</c:v>
                </c:pt>
                <c:pt idx="6">
                  <c:v>0.31604815492900395</c:v>
                </c:pt>
                <c:pt idx="7">
                  <c:v>0.31158625311961807</c:v>
                </c:pt>
                <c:pt idx="8">
                  <c:v>0.30234168069922046</c:v>
                </c:pt>
                <c:pt idx="9">
                  <c:v>0.2893580582197488</c:v>
                </c:pt>
                <c:pt idx="10">
                  <c:v>0.28261042728908387</c:v>
                </c:pt>
              </c:numCache>
            </c:numRef>
          </c:val>
        </c:ser>
        <c:ser>
          <c:idx val="3"/>
          <c:order val="3"/>
          <c:tx>
            <c:strRef>
              <c:f>'1.3 Alumnos_privado'!$B$12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'1.3 Alumnos_privado'!$C$23:$M$23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'1.3 Alumnos_privado'!$C$27:$M$27</c:f>
              <c:numCache>
                <c:formatCode>0.0%</c:formatCode>
                <c:ptCount val="11"/>
                <c:pt idx="0">
                  <c:v>0.16315994487724456</c:v>
                </c:pt>
                <c:pt idx="1">
                  <c:v>0.16946328638453639</c:v>
                </c:pt>
                <c:pt idx="2">
                  <c:v>0.17616086637183781</c:v>
                </c:pt>
                <c:pt idx="3">
                  <c:v>0.180433091327975</c:v>
                </c:pt>
                <c:pt idx="4">
                  <c:v>0.1852624696244049</c:v>
                </c:pt>
                <c:pt idx="5">
                  <c:v>0.19437654001269031</c:v>
                </c:pt>
                <c:pt idx="6">
                  <c:v>0.20820912111938344</c:v>
                </c:pt>
                <c:pt idx="7">
                  <c:v>0.21840971821619301</c:v>
                </c:pt>
                <c:pt idx="8">
                  <c:v>0.24619131491295296</c:v>
                </c:pt>
                <c:pt idx="9">
                  <c:v>0.25335143866434134</c:v>
                </c:pt>
                <c:pt idx="10">
                  <c:v>0.26220060488755054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160704"/>
        <c:axId val="67187072"/>
      </c:barChart>
      <c:catAx>
        <c:axId val="671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87072"/>
        <c:crosses val="autoZero"/>
        <c:auto val="1"/>
        <c:lblAlgn val="ctr"/>
        <c:lblOffset val="100"/>
        <c:noMultiLvlLbl val="0"/>
      </c:catAx>
      <c:valAx>
        <c:axId val="67187072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6716070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6072622178008154"/>
          <c:y val="0.89693547839688537"/>
          <c:w val="0.5010104927814103"/>
          <c:h val="0.103064521603114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200896"/>
        <c:axId val="67202048"/>
      </c:barChart>
      <c:catAx>
        <c:axId val="672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02048"/>
        <c:crosses val="autoZero"/>
        <c:auto val="1"/>
        <c:lblAlgn val="ctr"/>
        <c:lblOffset val="100"/>
        <c:noMultiLvlLbl val="0"/>
      </c:catAx>
      <c:valAx>
        <c:axId val="67202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200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268992"/>
        <c:axId val="67270528"/>
      </c:barChart>
      <c:catAx>
        <c:axId val="6726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70528"/>
        <c:crosses val="autoZero"/>
        <c:auto val="1"/>
        <c:lblAlgn val="ctr"/>
        <c:lblOffset val="100"/>
        <c:noMultiLvlLbl val="0"/>
      </c:catAx>
      <c:valAx>
        <c:axId val="67270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268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95477518964712E-3"/>
          <c:y val="6.4510645460182856E-2"/>
          <c:w val="0.98782289223651143"/>
          <c:h val="0.6464895286200302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35D9B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'1.4 Alumnos_provincia'!$B$41:$B$64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Los Ríos</c:v>
                </c:pt>
                <c:pt idx="4">
                  <c:v>Azuay</c:v>
                </c:pt>
                <c:pt idx="5">
                  <c:v>El Oro</c:v>
                </c:pt>
                <c:pt idx="6">
                  <c:v>Esmeraldas</c:v>
                </c:pt>
                <c:pt idx="7">
                  <c:v>Santo Domingo de los Tsáchilas</c:v>
                </c:pt>
                <c:pt idx="8">
                  <c:v>Tungurahua</c:v>
                </c:pt>
                <c:pt idx="9">
                  <c:v>Chimborazo</c:v>
                </c:pt>
                <c:pt idx="10">
                  <c:v>Loja</c:v>
                </c:pt>
                <c:pt idx="11">
                  <c:v>Cotopaxi</c:v>
                </c:pt>
                <c:pt idx="12">
                  <c:v>Imbabura</c:v>
                </c:pt>
                <c:pt idx="13">
                  <c:v>Santa Elena</c:v>
                </c:pt>
                <c:pt idx="14">
                  <c:v>Cañar</c:v>
                </c:pt>
                <c:pt idx="15">
                  <c:v>Morona Santiago</c:v>
                </c:pt>
                <c:pt idx="16">
                  <c:v>Sucumbíos</c:v>
                </c:pt>
                <c:pt idx="17">
                  <c:v>Bolívar</c:v>
                </c:pt>
                <c:pt idx="18">
                  <c:v>Orellana</c:v>
                </c:pt>
                <c:pt idx="19">
                  <c:v>Napo</c:v>
                </c:pt>
                <c:pt idx="20">
                  <c:v>Carchi</c:v>
                </c:pt>
                <c:pt idx="21">
                  <c:v>Pastaza</c:v>
                </c:pt>
                <c:pt idx="22">
                  <c:v>Zamora Chinchipe</c:v>
                </c:pt>
                <c:pt idx="23">
                  <c:v>Galápagos</c:v>
                </c:pt>
              </c:strCache>
            </c:strRef>
          </c:cat>
          <c:val>
            <c:numRef>
              <c:f>'1.4 Alumnos_provincia'!$C$41:$C$64</c:f>
              <c:numCache>
                <c:formatCode>0.0%</c:formatCode>
                <c:ptCount val="24"/>
                <c:pt idx="0">
                  <c:v>0.24476052295911299</c:v>
                </c:pt>
                <c:pt idx="1">
                  <c:v>0.17360056804683419</c:v>
                </c:pt>
                <c:pt idx="2">
                  <c:v>9.1481090899670964E-2</c:v>
                </c:pt>
                <c:pt idx="3">
                  <c:v>5.3224279086882868E-2</c:v>
                </c:pt>
                <c:pt idx="4">
                  <c:v>4.8222207806038662E-2</c:v>
                </c:pt>
                <c:pt idx="5">
                  <c:v>4.0652678196021766E-2</c:v>
                </c:pt>
                <c:pt idx="6">
                  <c:v>4.03504549622066E-2</c:v>
                </c:pt>
                <c:pt idx="7">
                  <c:v>3.2644316022325995E-2</c:v>
                </c:pt>
                <c:pt idx="8">
                  <c:v>3.1683622534030002E-2</c:v>
                </c:pt>
                <c:pt idx="9">
                  <c:v>2.9162881495945227E-2</c:v>
                </c:pt>
                <c:pt idx="10">
                  <c:v>2.8968927244793514E-2</c:v>
                </c:pt>
                <c:pt idx="11">
                  <c:v>2.8458358177264002E-2</c:v>
                </c:pt>
                <c:pt idx="12">
                  <c:v>2.7970815641834693E-2</c:v>
                </c:pt>
                <c:pt idx="13">
                  <c:v>2.3467135935582389E-2</c:v>
                </c:pt>
                <c:pt idx="14">
                  <c:v>1.5129760043608709E-2</c:v>
                </c:pt>
                <c:pt idx="15">
                  <c:v>1.4314753652639007E-2</c:v>
                </c:pt>
                <c:pt idx="16">
                  <c:v>1.429371980120132E-2</c:v>
                </c:pt>
                <c:pt idx="17">
                  <c:v>1.2582449930023698E-2</c:v>
                </c:pt>
                <c:pt idx="18">
                  <c:v>1.2360155331671733E-2</c:v>
                </c:pt>
                <c:pt idx="19">
                  <c:v>9.5929861183222786E-3</c:v>
                </c:pt>
                <c:pt idx="20">
                  <c:v>9.4864884073588372E-3</c:v>
                </c:pt>
                <c:pt idx="21">
                  <c:v>8.2519120324479264E-3</c:v>
                </c:pt>
                <c:pt idx="22">
                  <c:v>7.654993469542651E-3</c:v>
                </c:pt>
                <c:pt idx="23">
                  <c:v>1.6849222046398905E-3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69344"/>
        <c:axId val="79370880"/>
      </c:barChart>
      <c:catAx>
        <c:axId val="7936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79370880"/>
        <c:crosses val="autoZero"/>
        <c:auto val="1"/>
        <c:lblAlgn val="ctr"/>
        <c:lblOffset val="100"/>
        <c:noMultiLvlLbl val="0"/>
      </c:catAx>
      <c:valAx>
        <c:axId val="7937088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936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404032"/>
        <c:axId val="79405824"/>
      </c:barChart>
      <c:catAx>
        <c:axId val="7940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405824"/>
        <c:crosses val="autoZero"/>
        <c:auto val="1"/>
        <c:lblAlgn val="ctr"/>
        <c:lblOffset val="100"/>
        <c:noMultiLvlLbl val="0"/>
      </c:catAx>
      <c:valAx>
        <c:axId val="79405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404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565184"/>
        <c:axId val="79566720"/>
      </c:barChart>
      <c:catAx>
        <c:axId val="7956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566720"/>
        <c:crosses val="autoZero"/>
        <c:auto val="1"/>
        <c:lblAlgn val="ctr"/>
        <c:lblOffset val="100"/>
        <c:noMultiLvlLbl val="0"/>
      </c:catAx>
      <c:valAx>
        <c:axId val="79566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565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599104"/>
        <c:axId val="79600640"/>
      </c:barChart>
      <c:catAx>
        <c:axId val="7959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600640"/>
        <c:crosses val="autoZero"/>
        <c:auto val="1"/>
        <c:lblAlgn val="ctr"/>
        <c:lblOffset val="100"/>
        <c:noMultiLvlLbl val="0"/>
      </c:catAx>
      <c:valAx>
        <c:axId val="7960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599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710848"/>
        <c:axId val="79716736"/>
      </c:barChart>
      <c:catAx>
        <c:axId val="7971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16736"/>
        <c:crosses val="autoZero"/>
        <c:auto val="1"/>
        <c:lblAlgn val="ctr"/>
        <c:lblOffset val="100"/>
        <c:noMultiLvlLbl val="0"/>
      </c:catAx>
      <c:valAx>
        <c:axId val="7971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710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042736662519594E-2"/>
          <c:y val="3.2529343936455776E-2"/>
          <c:w val="0.98495726333748046"/>
          <c:h val="0.73074085871879557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'1.5 Total_Docentes'!$B$10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235D9B"/>
            </a:solidFill>
          </c:spPr>
          <c:invertIfNegative val="0"/>
          <c:dLbls>
            <c:txPr>
              <a:bodyPr/>
              <a:lstStyle/>
              <a:p>
                <a:pPr>
                  <a:defRPr b="0"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'1.5 Total_Docentes'!$C$8:$K$8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'1.5 Total_Docentes'!$E$18:$M$18</c:f>
              <c:numCache>
                <c:formatCode>0.0%</c:formatCode>
                <c:ptCount val="9"/>
                <c:pt idx="0">
                  <c:v>0.31680826180020744</c:v>
                </c:pt>
                <c:pt idx="1">
                  <c:v>0.30149727292895384</c:v>
                </c:pt>
                <c:pt idx="2">
                  <c:v>0.29274568324091549</c:v>
                </c:pt>
                <c:pt idx="3">
                  <c:v>0.28493610155818794</c:v>
                </c:pt>
                <c:pt idx="4">
                  <c:v>0.27838585965479995</c:v>
                </c:pt>
                <c:pt idx="5">
                  <c:v>0.27102275161746431</c:v>
                </c:pt>
                <c:pt idx="6">
                  <c:v>0.24756218905472638</c:v>
                </c:pt>
                <c:pt idx="7">
                  <c:v>0.24102783568250111</c:v>
                </c:pt>
                <c:pt idx="8">
                  <c:v>0.2376449095891407</c:v>
                </c:pt>
              </c:numCache>
            </c:numRef>
          </c:val>
        </c:ser>
        <c:ser>
          <c:idx val="0"/>
          <c:order val="1"/>
          <c:tx>
            <c:strRef>
              <c:f>'1.5 Total_Docentes'!$B$9</c:f>
              <c:strCache>
                <c:ptCount val="1"/>
                <c:pt idx="0">
                  <c:v>Público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'1.5 Total_Docentes'!$C$8:$K$8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'1.5 Total_Docentes'!$E$17:$M$17</c:f>
              <c:numCache>
                <c:formatCode>0.0%</c:formatCode>
                <c:ptCount val="9"/>
                <c:pt idx="0">
                  <c:v>0.68319173819979262</c:v>
                </c:pt>
                <c:pt idx="1">
                  <c:v>0.69850272707104621</c:v>
                </c:pt>
                <c:pt idx="2">
                  <c:v>0.70725431675908457</c:v>
                </c:pt>
                <c:pt idx="3">
                  <c:v>0.71506389844181206</c:v>
                </c:pt>
                <c:pt idx="4">
                  <c:v>0.72161414034519999</c:v>
                </c:pt>
                <c:pt idx="5">
                  <c:v>0.72897724838253564</c:v>
                </c:pt>
                <c:pt idx="6">
                  <c:v>0.75243781094527362</c:v>
                </c:pt>
                <c:pt idx="7">
                  <c:v>0.75897216431749892</c:v>
                </c:pt>
                <c:pt idx="8">
                  <c:v>0.76235509041085925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774848"/>
        <c:axId val="79776384"/>
      </c:barChart>
      <c:catAx>
        <c:axId val="7977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76384"/>
        <c:crosses val="autoZero"/>
        <c:auto val="1"/>
        <c:lblAlgn val="ctr"/>
        <c:lblOffset val="100"/>
        <c:noMultiLvlLbl val="0"/>
      </c:catAx>
      <c:valAx>
        <c:axId val="7977638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79774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1830968239701113"/>
          <c:y val="0.89188462818950598"/>
          <c:w val="0.40648467793576981"/>
          <c:h val="0.1081153718104938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814656"/>
        <c:axId val="79816192"/>
      </c:barChart>
      <c:catAx>
        <c:axId val="7981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16192"/>
        <c:crosses val="autoZero"/>
        <c:auto val="1"/>
        <c:lblAlgn val="ctr"/>
        <c:lblOffset val="100"/>
        <c:noMultiLvlLbl val="0"/>
      </c:catAx>
      <c:valAx>
        <c:axId val="7981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814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877248"/>
        <c:axId val="79878784"/>
      </c:barChart>
      <c:catAx>
        <c:axId val="7987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78784"/>
        <c:crosses val="autoZero"/>
        <c:auto val="1"/>
        <c:lblAlgn val="ctr"/>
        <c:lblOffset val="100"/>
        <c:noMultiLvlLbl val="0"/>
      </c:catAx>
      <c:valAx>
        <c:axId val="79878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877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38304"/>
        <c:axId val="149857408"/>
      </c:barChart>
      <c:catAx>
        <c:axId val="13153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857408"/>
        <c:crosses val="autoZero"/>
        <c:auto val="1"/>
        <c:lblAlgn val="ctr"/>
        <c:lblOffset val="100"/>
        <c:noMultiLvlLbl val="0"/>
      </c:catAx>
      <c:valAx>
        <c:axId val="149857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53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627968"/>
        <c:axId val="80629760"/>
      </c:barChart>
      <c:catAx>
        <c:axId val="806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629760"/>
        <c:crosses val="autoZero"/>
        <c:auto val="1"/>
        <c:lblAlgn val="ctr"/>
        <c:lblOffset val="100"/>
        <c:noMultiLvlLbl val="0"/>
      </c:catAx>
      <c:valAx>
        <c:axId val="80629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062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756096"/>
        <c:axId val="80761984"/>
      </c:barChart>
      <c:catAx>
        <c:axId val="8075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761984"/>
        <c:crosses val="autoZero"/>
        <c:auto val="1"/>
        <c:lblAlgn val="ctr"/>
        <c:lblOffset val="100"/>
        <c:noMultiLvlLbl val="0"/>
      </c:catAx>
      <c:valAx>
        <c:axId val="80761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0756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280362903757338E-3"/>
          <c:y val="1.5541857571333011E-2"/>
          <c:w val="0.98782289223651143"/>
          <c:h val="0.780027221760504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35D9B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'1.6 Docentes_prov'!$B$38:$B$61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Loja</c:v>
                </c:pt>
                <c:pt idx="7">
                  <c:v>Esmeraldas</c:v>
                </c:pt>
                <c:pt idx="8">
                  <c:v>Chimborazo</c:v>
                </c:pt>
                <c:pt idx="9">
                  <c:v>Tungurahua</c:v>
                </c:pt>
                <c:pt idx="10">
                  <c:v>Cotopaxi</c:v>
                </c:pt>
                <c:pt idx="11">
                  <c:v>Imbabura</c:v>
                </c:pt>
                <c:pt idx="12">
                  <c:v>Santo Domingo de los Tsáchilas</c:v>
                </c:pt>
                <c:pt idx="13">
                  <c:v>Santa Elena</c:v>
                </c:pt>
                <c:pt idx="14">
                  <c:v>Cañar</c:v>
                </c:pt>
                <c:pt idx="15">
                  <c:v>Sucumbíos</c:v>
                </c:pt>
                <c:pt idx="16">
                  <c:v>Morona Santiago</c:v>
                </c:pt>
                <c:pt idx="17">
                  <c:v>Bolívar</c:v>
                </c:pt>
                <c:pt idx="18">
                  <c:v>Orellana</c:v>
                </c:pt>
                <c:pt idx="19">
                  <c:v>Napo</c:v>
                </c:pt>
                <c:pt idx="20">
                  <c:v>Carchi</c:v>
                </c:pt>
                <c:pt idx="21">
                  <c:v>Zamora Chinchipe</c:v>
                </c:pt>
                <c:pt idx="22">
                  <c:v>Pastaza</c:v>
                </c:pt>
                <c:pt idx="23">
                  <c:v>Galápagos</c:v>
                </c:pt>
              </c:strCache>
            </c:strRef>
          </c:cat>
          <c:val>
            <c:numRef>
              <c:f>'1.6 Docentes_prov'!$C$38:$C$61</c:f>
              <c:numCache>
                <c:formatCode>0.0%</c:formatCode>
                <c:ptCount val="24"/>
                <c:pt idx="0">
                  <c:v>0.21550911912900597</c:v>
                </c:pt>
                <c:pt idx="1">
                  <c:v>0.18126743831445177</c:v>
                </c:pt>
                <c:pt idx="2">
                  <c:v>9.2656905003573001E-2</c:v>
                </c:pt>
                <c:pt idx="3">
                  <c:v>5.2316081255149E-2</c:v>
                </c:pt>
                <c:pt idx="4">
                  <c:v>4.5415856861308224E-2</c:v>
                </c:pt>
                <c:pt idx="5">
                  <c:v>4.18109902914389E-2</c:v>
                </c:pt>
                <c:pt idx="6">
                  <c:v>3.8597561253146291E-2</c:v>
                </c:pt>
                <c:pt idx="7">
                  <c:v>3.7814686189992855E-2</c:v>
                </c:pt>
                <c:pt idx="8">
                  <c:v>3.4683185937379096E-2</c:v>
                </c:pt>
                <c:pt idx="9">
                  <c:v>3.1478860097495252E-2</c:v>
                </c:pt>
                <c:pt idx="10">
                  <c:v>2.9926764768801517E-2</c:v>
                </c:pt>
                <c:pt idx="11">
                  <c:v>2.9899455173575236E-2</c:v>
                </c:pt>
                <c:pt idx="12">
                  <c:v>2.8183502273523803E-2</c:v>
                </c:pt>
                <c:pt idx="13">
                  <c:v>1.9576428178040353E-2</c:v>
                </c:pt>
                <c:pt idx="14">
                  <c:v>1.5812255636017715E-2</c:v>
                </c:pt>
                <c:pt idx="15">
                  <c:v>1.5543711282959267E-2</c:v>
                </c:pt>
                <c:pt idx="16">
                  <c:v>1.5033932172068656E-2</c:v>
                </c:pt>
                <c:pt idx="17">
                  <c:v>1.4537807858791186E-2</c:v>
                </c:pt>
                <c:pt idx="18">
                  <c:v>1.3522801236214344E-2</c:v>
                </c:pt>
                <c:pt idx="19">
                  <c:v>1.3017573724528112E-2</c:v>
                </c:pt>
                <c:pt idx="20">
                  <c:v>1.1515545987082562E-2</c:v>
                </c:pt>
                <c:pt idx="21">
                  <c:v>1.030937219792174E-2</c:v>
                </c:pt>
                <c:pt idx="22">
                  <c:v>9.5447035315858221E-3</c:v>
                </c:pt>
                <c:pt idx="23">
                  <c:v>2.0254616459493041E-3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14080"/>
        <c:axId val="80815616"/>
      </c:barChart>
      <c:catAx>
        <c:axId val="80814080"/>
        <c:scaling>
          <c:orientation val="minMax"/>
        </c:scaling>
        <c:delete val="0"/>
        <c:axPos val="b"/>
        <c:majorTickMark val="out"/>
        <c:minorTickMark val="none"/>
        <c:tickLblPos val="nextTo"/>
        <c:crossAx val="80815616"/>
        <c:crosses val="autoZero"/>
        <c:auto val="1"/>
        <c:lblAlgn val="ctr"/>
        <c:lblOffset val="100"/>
        <c:noMultiLvlLbl val="0"/>
      </c:catAx>
      <c:valAx>
        <c:axId val="8081561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80814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246080"/>
        <c:axId val="81247616"/>
      </c:barChart>
      <c:catAx>
        <c:axId val="8124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247616"/>
        <c:crosses val="autoZero"/>
        <c:auto val="1"/>
        <c:lblAlgn val="ctr"/>
        <c:lblOffset val="100"/>
        <c:noMultiLvlLbl val="0"/>
      </c:catAx>
      <c:valAx>
        <c:axId val="81247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1246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041856"/>
        <c:axId val="82612992"/>
      </c:barChart>
      <c:catAx>
        <c:axId val="8204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612992"/>
        <c:crosses val="autoZero"/>
        <c:auto val="1"/>
        <c:lblAlgn val="ctr"/>
        <c:lblOffset val="100"/>
        <c:noMultiLvlLbl val="0"/>
      </c:catAx>
      <c:valAx>
        <c:axId val="82612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041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988288"/>
        <c:axId val="84989824"/>
      </c:barChart>
      <c:catAx>
        <c:axId val="8498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989824"/>
        <c:crosses val="autoZero"/>
        <c:auto val="1"/>
        <c:lblAlgn val="ctr"/>
        <c:lblOffset val="100"/>
        <c:noMultiLvlLbl val="0"/>
      </c:catAx>
      <c:valAx>
        <c:axId val="84989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4988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488576"/>
        <c:axId val="86490112"/>
      </c:barChart>
      <c:catAx>
        <c:axId val="864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490112"/>
        <c:crosses val="autoZero"/>
        <c:auto val="1"/>
        <c:lblAlgn val="ctr"/>
        <c:lblOffset val="100"/>
        <c:noMultiLvlLbl val="0"/>
      </c:catAx>
      <c:valAx>
        <c:axId val="86490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6488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042736662519594E-2"/>
          <c:y val="0"/>
          <c:w val="0.98495726333748046"/>
          <c:h val="0.7755409699424328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'1.1Total_Alumnos'!$B$20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235D9B"/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solidFill>
                      <a:schemeClr val="bg1">
                        <a:lumMod val="75000"/>
                      </a:schemeClr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'1.1Total_Alumnos'!$C$8:$M$8</c:f>
              <c:strCache>
                <c:ptCount val="11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'1.1Total_Alumnos'!$C$20:$M$20</c:f>
              <c:numCache>
                <c:formatCode>0.0%</c:formatCode>
                <c:ptCount val="11"/>
                <c:pt idx="0">
                  <c:v>0.26368175954658041</c:v>
                </c:pt>
                <c:pt idx="1">
                  <c:v>0.25844138439172543</c:v>
                </c:pt>
                <c:pt idx="2">
                  <c:v>0.25330591287900994</c:v>
                </c:pt>
                <c:pt idx="3">
                  <c:v>0.25114730682303676</c:v>
                </c:pt>
                <c:pt idx="4">
                  <c:v>0.24759087031068544</c:v>
                </c:pt>
                <c:pt idx="5">
                  <c:v>0.24377860444212146</c:v>
                </c:pt>
                <c:pt idx="6">
                  <c:v>0.2342826790389376</c:v>
                </c:pt>
                <c:pt idx="7">
                  <c:v>0.23241597744968687</c:v>
                </c:pt>
                <c:pt idx="8">
                  <c:v>0.22202292598316087</c:v>
                </c:pt>
                <c:pt idx="9">
                  <c:v>0.22352441992569017</c:v>
                </c:pt>
                <c:pt idx="10">
                  <c:v>0.22545150582167117</c:v>
                </c:pt>
              </c:numCache>
            </c:numRef>
          </c:val>
        </c:ser>
        <c:ser>
          <c:idx val="0"/>
          <c:order val="1"/>
          <c:tx>
            <c:strRef>
              <c:f>'1.1Total_Alumnos'!$B$19</c:f>
              <c:strCache>
                <c:ptCount val="1"/>
                <c:pt idx="0">
                  <c:v>Público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'1.1Total_Alumnos'!$C$8:$M$8</c:f>
              <c:strCache>
                <c:ptCount val="11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'1.1Total_Alumnos'!$C$19:$M$19</c:f>
              <c:numCache>
                <c:formatCode>0.0%</c:formatCode>
                <c:ptCount val="11"/>
                <c:pt idx="0">
                  <c:v>0.73631824045341965</c:v>
                </c:pt>
                <c:pt idx="1">
                  <c:v>0.74155861560827463</c:v>
                </c:pt>
                <c:pt idx="2">
                  <c:v>0.74669408712099006</c:v>
                </c:pt>
                <c:pt idx="3">
                  <c:v>0.74885269317696324</c:v>
                </c:pt>
                <c:pt idx="4">
                  <c:v>0.75240912968931462</c:v>
                </c:pt>
                <c:pt idx="5">
                  <c:v>0.75622139555787848</c:v>
                </c:pt>
                <c:pt idx="6">
                  <c:v>0.76571732096106238</c:v>
                </c:pt>
                <c:pt idx="7">
                  <c:v>0.76758402255031311</c:v>
                </c:pt>
                <c:pt idx="8">
                  <c:v>0.77797707401683913</c:v>
                </c:pt>
                <c:pt idx="9">
                  <c:v>0.77647558007430983</c:v>
                </c:pt>
                <c:pt idx="10">
                  <c:v>0.77454849417832883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8068736"/>
        <c:axId val="158070656"/>
      </c:barChart>
      <c:catAx>
        <c:axId val="1580687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8070656"/>
        <c:crosses val="autoZero"/>
        <c:auto val="1"/>
        <c:lblAlgn val="ctr"/>
        <c:lblOffset val="100"/>
        <c:noMultiLvlLbl val="0"/>
      </c:catAx>
      <c:valAx>
        <c:axId val="15807065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58068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467062436725213"/>
          <c:y val="0.89188452245898553"/>
          <c:w val="0.33380830513823978"/>
          <c:h val="0.10811545864484859"/>
        </c:manualLayout>
      </c:layout>
      <c:overlay val="0"/>
      <c:txPr>
        <a:bodyPr/>
        <a:lstStyle/>
        <a:p>
          <a:pPr>
            <a:defRPr sz="110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630849938378656E-3"/>
          <c:y val="0"/>
          <c:w val="0.99088886986488112"/>
          <c:h val="0.77146680138517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 Alumnos_público'!$B$9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rgbClr val="235D9B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bg1">
                        <a:lumMod val="85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 Alumnos_público'!$C$22:$M$22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'1.2 Alumnos_público'!$C$23:$M$23</c:f>
              <c:numCache>
                <c:formatCode>0.0%</c:formatCode>
                <c:ptCount val="11"/>
                <c:pt idx="0">
                  <c:v>0.11053218806466451</c:v>
                </c:pt>
                <c:pt idx="1">
                  <c:v>0.11704686135173088</c:v>
                </c:pt>
                <c:pt idx="2">
                  <c:v>0.12377325632330727</c:v>
                </c:pt>
                <c:pt idx="3">
                  <c:v>0.12776841957423421</c:v>
                </c:pt>
                <c:pt idx="4">
                  <c:v>0.1353765175442628</c:v>
                </c:pt>
                <c:pt idx="5">
                  <c:v>0.14204151062058551</c:v>
                </c:pt>
                <c:pt idx="6">
                  <c:v>0.15290549916328747</c:v>
                </c:pt>
                <c:pt idx="7">
                  <c:v>0.14696863020398196</c:v>
                </c:pt>
                <c:pt idx="8">
                  <c:v>0.1505778569587243</c:v>
                </c:pt>
                <c:pt idx="9">
                  <c:v>0.15033949581588119</c:v>
                </c:pt>
                <c:pt idx="10">
                  <c:v>0.14628445249488303</c:v>
                </c:pt>
              </c:numCache>
            </c:numRef>
          </c:val>
        </c:ser>
        <c:ser>
          <c:idx val="1"/>
          <c:order val="1"/>
          <c:tx>
            <c:strRef>
              <c:f>'1.2 Alumnos_público'!$B$10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83D0F5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 Alumnos_público'!$C$22:$M$22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'1.2 Alumnos_público'!$C$24:$M$24</c:f>
              <c:numCache>
                <c:formatCode>0.0%</c:formatCode>
                <c:ptCount val="11"/>
                <c:pt idx="0">
                  <c:v>0.48007127442913294</c:v>
                </c:pt>
                <c:pt idx="1">
                  <c:v>0.46698055739129241</c:v>
                </c:pt>
                <c:pt idx="2">
                  <c:v>0.45380129335196212</c:v>
                </c:pt>
                <c:pt idx="3">
                  <c:v>0.44446683261098874</c:v>
                </c:pt>
                <c:pt idx="4">
                  <c:v>0.43318511299915125</c:v>
                </c:pt>
                <c:pt idx="5">
                  <c:v>0.41632986048687243</c:v>
                </c:pt>
                <c:pt idx="6">
                  <c:v>0.40042284276596662</c:v>
                </c:pt>
                <c:pt idx="7">
                  <c:v>0.40042568307778137</c:v>
                </c:pt>
                <c:pt idx="8">
                  <c:v>0.38963845991648632</c:v>
                </c:pt>
                <c:pt idx="9">
                  <c:v>0.38186683157583007</c:v>
                </c:pt>
                <c:pt idx="10">
                  <c:v>0.37770205393746042</c:v>
                </c:pt>
              </c:numCache>
            </c:numRef>
          </c:val>
        </c:ser>
        <c:ser>
          <c:idx val="2"/>
          <c:order val="2"/>
          <c:tx>
            <c:strRef>
              <c:f>'1.2 Alumnos_público'!$B$11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 Alumnos_público'!$C$22:$M$22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'1.2 Alumnos_público'!$C$25:$M$25</c:f>
              <c:numCache>
                <c:formatCode>0.0%</c:formatCode>
                <c:ptCount val="11"/>
                <c:pt idx="0">
                  <c:v>0.31740494672733516</c:v>
                </c:pt>
                <c:pt idx="1">
                  <c:v>0.32516309052179759</c:v>
                </c:pt>
                <c:pt idx="2">
                  <c:v>0.3327841593905192</c:v>
                </c:pt>
                <c:pt idx="3">
                  <c:v>0.33932134958571736</c:v>
                </c:pt>
                <c:pt idx="4">
                  <c:v>0.34474443325213833</c:v>
                </c:pt>
                <c:pt idx="5">
                  <c:v>0.35507025764164796</c:v>
                </c:pt>
                <c:pt idx="6">
                  <c:v>0.36134422373012576</c:v>
                </c:pt>
                <c:pt idx="7">
                  <c:v>0.36689560325789633</c:v>
                </c:pt>
                <c:pt idx="8">
                  <c:v>0.37187459471862816</c:v>
                </c:pt>
                <c:pt idx="9">
                  <c:v>0.37682646279106385</c:v>
                </c:pt>
                <c:pt idx="10">
                  <c:v>0.37443861456923822</c:v>
                </c:pt>
              </c:numCache>
            </c:numRef>
          </c:val>
        </c:ser>
        <c:ser>
          <c:idx val="3"/>
          <c:order val="3"/>
          <c:tx>
            <c:strRef>
              <c:f>'1.2 Alumnos_público'!$B$12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 Alumnos_público'!$C$22:$M$22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'1.2 Alumnos_público'!$C$26:$M$26</c:f>
              <c:numCache>
                <c:formatCode>0.0%</c:formatCode>
                <c:ptCount val="11"/>
                <c:pt idx="0">
                  <c:v>9.1991590778867316E-2</c:v>
                </c:pt>
                <c:pt idx="1">
                  <c:v>9.0809490735179146E-2</c:v>
                </c:pt>
                <c:pt idx="2">
                  <c:v>8.9641290934211443E-2</c:v>
                </c:pt>
                <c:pt idx="3">
                  <c:v>8.844339822905975E-2</c:v>
                </c:pt>
                <c:pt idx="4">
                  <c:v>8.6693936204447541E-2</c:v>
                </c:pt>
                <c:pt idx="5">
                  <c:v>8.6558371250894078E-2</c:v>
                </c:pt>
                <c:pt idx="6">
                  <c:v>8.5327434340620234E-2</c:v>
                </c:pt>
                <c:pt idx="7">
                  <c:v>8.5710083460340244E-2</c:v>
                </c:pt>
                <c:pt idx="8">
                  <c:v>8.7909088406161254E-2</c:v>
                </c:pt>
                <c:pt idx="9">
                  <c:v>9.0967209817224892E-2</c:v>
                </c:pt>
                <c:pt idx="10">
                  <c:v>0.10157487899841836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056000"/>
        <c:axId val="182438144"/>
      </c:barChart>
      <c:catAx>
        <c:axId val="177056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82438144"/>
        <c:crosses val="autoZero"/>
        <c:auto val="1"/>
        <c:lblAlgn val="ctr"/>
        <c:lblOffset val="100"/>
        <c:noMultiLvlLbl val="0"/>
      </c:catAx>
      <c:valAx>
        <c:axId val="1824381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7705600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778771425690556"/>
          <c:y val="0.89693559362245645"/>
          <c:w val="0.6497327849040615"/>
          <c:h val="0.103064484766410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418752"/>
        <c:axId val="199632384"/>
      </c:barChart>
      <c:catAx>
        <c:axId val="1954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632384"/>
        <c:crosses val="autoZero"/>
        <c:auto val="1"/>
        <c:lblAlgn val="ctr"/>
        <c:lblOffset val="100"/>
        <c:noMultiLvlLbl val="0"/>
      </c:catAx>
      <c:valAx>
        <c:axId val="199632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95418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4276736"/>
        <c:axId val="681933440"/>
      </c:barChart>
      <c:catAx>
        <c:axId val="3842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933440"/>
        <c:crosses val="autoZero"/>
        <c:auto val="1"/>
        <c:lblAlgn val="ctr"/>
        <c:lblOffset val="100"/>
        <c:noMultiLvlLbl val="0"/>
      </c:catAx>
      <c:valAx>
        <c:axId val="681933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427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hyperlink" Target="#&#205;ndice!A1"/><Relationship Id="rId2" Type="http://schemas.openxmlformats.org/officeDocument/2006/relationships/chart" Target="../charts/chart1.xml"/><Relationship Id="rId1" Type="http://schemas.openxmlformats.org/officeDocument/2006/relationships/image" Target="../media/image2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hyperlink" Target="#&#205;ndice!A1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7" Type="http://schemas.openxmlformats.org/officeDocument/2006/relationships/hyperlink" Target="#&#205;ndice!A1"/><Relationship Id="rId2" Type="http://schemas.openxmlformats.org/officeDocument/2006/relationships/chart" Target="../charts/chart11.xml"/><Relationship Id="rId1" Type="http://schemas.openxmlformats.org/officeDocument/2006/relationships/image" Target="../media/image2.jpe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image" Target="../media/image2.jpeg"/><Relationship Id="rId6" Type="http://schemas.openxmlformats.org/officeDocument/2006/relationships/chart" Target="../charts/chart20.xml"/><Relationship Id="rId11" Type="http://schemas.openxmlformats.org/officeDocument/2006/relationships/hyperlink" Target="#&#205;ndice!A1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image" Target="../media/image2.jpeg"/><Relationship Id="rId6" Type="http://schemas.openxmlformats.org/officeDocument/2006/relationships/chart" Target="../charts/chart29.xml"/><Relationship Id="rId11" Type="http://schemas.openxmlformats.org/officeDocument/2006/relationships/hyperlink" Target="#&#205;ndice!A1"/><Relationship Id="rId5" Type="http://schemas.openxmlformats.org/officeDocument/2006/relationships/chart" Target="../charts/chart28.xml"/><Relationship Id="rId10" Type="http://schemas.openxmlformats.org/officeDocument/2006/relationships/chart" Target="../charts/chart33.xml"/><Relationship Id="rId4" Type="http://schemas.openxmlformats.org/officeDocument/2006/relationships/chart" Target="../charts/chart27.xml"/><Relationship Id="rId9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image" Target="../media/image2.jpeg"/><Relationship Id="rId6" Type="http://schemas.openxmlformats.org/officeDocument/2006/relationships/chart" Target="../charts/chart38.xml"/><Relationship Id="rId11" Type="http://schemas.openxmlformats.org/officeDocument/2006/relationships/hyperlink" Target="#&#205;ndice!A1"/><Relationship Id="rId5" Type="http://schemas.openxmlformats.org/officeDocument/2006/relationships/chart" Target="../charts/chart37.xml"/><Relationship Id="rId10" Type="http://schemas.openxmlformats.org/officeDocument/2006/relationships/chart" Target="../charts/chart42.xml"/><Relationship Id="rId4" Type="http://schemas.openxmlformats.org/officeDocument/2006/relationships/chart" Target="../charts/chart36.xml"/><Relationship Id="rId9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595313</xdr:colOff>
      <xdr:row>0</xdr:row>
      <xdr:rowOff>0</xdr:rowOff>
    </xdr:from>
    <xdr:to>
      <xdr:col>12</xdr:col>
      <xdr:colOff>83343</xdr:colOff>
      <xdr:row>3</xdr:row>
      <xdr:rowOff>115303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95313" y="0"/>
          <a:ext cx="8893968" cy="6868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23812</xdr:colOff>
      <xdr:row>0</xdr:row>
      <xdr:rowOff>981998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397037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171450</xdr:colOff>
      <xdr:row>38</xdr:row>
      <xdr:rowOff>0</xdr:rowOff>
    </xdr:from>
    <xdr:to>
      <xdr:col>5</xdr:col>
      <xdr:colOff>28575</xdr:colOff>
      <xdr:row>38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38</xdr:row>
      <xdr:rowOff>0</xdr:rowOff>
    </xdr:from>
    <xdr:to>
      <xdr:col>4</xdr:col>
      <xdr:colOff>1295399</xdr:colOff>
      <xdr:row>38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39</xdr:row>
      <xdr:rowOff>0</xdr:rowOff>
    </xdr:from>
    <xdr:to>
      <xdr:col>5</xdr:col>
      <xdr:colOff>28575</xdr:colOff>
      <xdr:row>39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39</xdr:row>
      <xdr:rowOff>0</xdr:rowOff>
    </xdr:from>
    <xdr:to>
      <xdr:col>4</xdr:col>
      <xdr:colOff>1295399</xdr:colOff>
      <xdr:row>39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11906</xdr:colOff>
      <xdr:row>16</xdr:row>
      <xdr:rowOff>619125</xdr:rowOff>
    </xdr:from>
    <xdr:to>
      <xdr:col>13</xdr:col>
      <xdr:colOff>166687</xdr:colOff>
      <xdr:row>35</xdr:row>
      <xdr:rowOff>63501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31749</xdr:colOff>
      <xdr:row>1</xdr:row>
      <xdr:rowOff>47625</xdr:rowOff>
    </xdr:from>
    <xdr:to>
      <xdr:col>1</xdr:col>
      <xdr:colOff>317499</xdr:colOff>
      <xdr:row>4</xdr:row>
      <xdr:rowOff>190500</xdr:rowOff>
    </xdr:to>
    <xdr:sp macro="" textlink="">
      <xdr:nvSpPr>
        <xdr:cNvPr id="8" name="7 Rectángulo">
          <a:hlinkClick xmlns:r="http://schemas.openxmlformats.org/officeDocument/2006/relationships" r:id="rId7"/>
        </xdr:cNvPr>
        <xdr:cNvSpPr/>
      </xdr:nvSpPr>
      <xdr:spPr>
        <a:xfrm>
          <a:off x="31749" y="1031875"/>
          <a:ext cx="841375" cy="3333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4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23812</xdr:colOff>
      <xdr:row>0</xdr:row>
      <xdr:rowOff>981998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397037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138906</xdr:colOff>
      <xdr:row>17</xdr:row>
      <xdr:rowOff>130969</xdr:rowOff>
    </xdr:from>
    <xdr:to>
      <xdr:col>12</xdr:col>
      <xdr:colOff>650875</xdr:colOff>
      <xdr:row>35</xdr:row>
      <xdr:rowOff>83344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38</xdr:row>
      <xdr:rowOff>0</xdr:rowOff>
    </xdr:from>
    <xdr:to>
      <xdr:col>5</xdr:col>
      <xdr:colOff>28575</xdr:colOff>
      <xdr:row>38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38</xdr:row>
      <xdr:rowOff>0</xdr:rowOff>
    </xdr:from>
    <xdr:to>
      <xdr:col>4</xdr:col>
      <xdr:colOff>1295399</xdr:colOff>
      <xdr:row>38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39</xdr:row>
      <xdr:rowOff>0</xdr:rowOff>
    </xdr:from>
    <xdr:to>
      <xdr:col>5</xdr:col>
      <xdr:colOff>28575</xdr:colOff>
      <xdr:row>39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39</xdr:row>
      <xdr:rowOff>0</xdr:rowOff>
    </xdr:from>
    <xdr:to>
      <xdr:col>4</xdr:col>
      <xdr:colOff>1295399</xdr:colOff>
      <xdr:row>39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</xdr:col>
      <xdr:colOff>288018</xdr:colOff>
      <xdr:row>4</xdr:row>
      <xdr:rowOff>142875</xdr:rowOff>
    </xdr:to>
    <xdr:sp macro="" textlink="">
      <xdr:nvSpPr>
        <xdr:cNvPr id="9" name="8 Rectángulo">
          <a:hlinkClick xmlns:r="http://schemas.openxmlformats.org/officeDocument/2006/relationships" r:id="rId7"/>
        </xdr:cNvPr>
        <xdr:cNvSpPr/>
      </xdr:nvSpPr>
      <xdr:spPr>
        <a:xfrm>
          <a:off x="0" y="984250"/>
          <a:ext cx="843643" cy="3333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6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23812</xdr:colOff>
      <xdr:row>0</xdr:row>
      <xdr:rowOff>981998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397037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325438</xdr:colOff>
      <xdr:row>18</xdr:row>
      <xdr:rowOff>107156</xdr:rowOff>
    </xdr:from>
    <xdr:to>
      <xdr:col>12</xdr:col>
      <xdr:colOff>881062</xdr:colOff>
      <xdr:row>35</xdr:row>
      <xdr:rowOff>115492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38</xdr:row>
      <xdr:rowOff>0</xdr:rowOff>
    </xdr:from>
    <xdr:to>
      <xdr:col>5</xdr:col>
      <xdr:colOff>28575</xdr:colOff>
      <xdr:row>38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38</xdr:row>
      <xdr:rowOff>0</xdr:rowOff>
    </xdr:from>
    <xdr:to>
      <xdr:col>4</xdr:col>
      <xdr:colOff>1295399</xdr:colOff>
      <xdr:row>38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39</xdr:row>
      <xdr:rowOff>0</xdr:rowOff>
    </xdr:from>
    <xdr:to>
      <xdr:col>5</xdr:col>
      <xdr:colOff>28575</xdr:colOff>
      <xdr:row>39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39</xdr:row>
      <xdr:rowOff>0</xdr:rowOff>
    </xdr:from>
    <xdr:to>
      <xdr:col>4</xdr:col>
      <xdr:colOff>1295399</xdr:colOff>
      <xdr:row>39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</xdr:col>
      <xdr:colOff>288018</xdr:colOff>
      <xdr:row>4</xdr:row>
      <xdr:rowOff>142875</xdr:rowOff>
    </xdr:to>
    <xdr:sp macro="" textlink="">
      <xdr:nvSpPr>
        <xdr:cNvPr id="9" name="8 Rectángulo">
          <a:hlinkClick xmlns:r="http://schemas.openxmlformats.org/officeDocument/2006/relationships" r:id="rId7"/>
        </xdr:cNvPr>
        <xdr:cNvSpPr/>
      </xdr:nvSpPr>
      <xdr:spPr>
        <a:xfrm>
          <a:off x="0" y="984250"/>
          <a:ext cx="843643" cy="3333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6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1238249</xdr:colOff>
      <xdr:row>0</xdr:row>
      <xdr:rowOff>981998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978062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</xdr:row>
      <xdr:rowOff>333375</xdr:rowOff>
    </xdr:from>
    <xdr:to>
      <xdr:col>11</xdr:col>
      <xdr:colOff>83344</xdr:colOff>
      <xdr:row>66</xdr:row>
      <xdr:rowOff>154781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68</xdr:row>
      <xdr:rowOff>0</xdr:rowOff>
    </xdr:from>
    <xdr:to>
      <xdr:col>5</xdr:col>
      <xdr:colOff>28575</xdr:colOff>
      <xdr:row>68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68</xdr:row>
      <xdr:rowOff>0</xdr:rowOff>
    </xdr:from>
    <xdr:to>
      <xdr:col>4</xdr:col>
      <xdr:colOff>1295399</xdr:colOff>
      <xdr:row>68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</xdr:row>
      <xdr:rowOff>1</xdr:rowOff>
    </xdr:from>
    <xdr:to>
      <xdr:col>1</xdr:col>
      <xdr:colOff>312963</xdr:colOff>
      <xdr:row>4</xdr:row>
      <xdr:rowOff>122465</xdr:rowOff>
    </xdr:to>
    <xdr:sp macro="" textlink="">
      <xdr:nvSpPr>
        <xdr:cNvPr id="12" name="11 Rectángulo">
          <a:hlinkClick xmlns:r="http://schemas.openxmlformats.org/officeDocument/2006/relationships" r:id="rId11"/>
        </xdr:cNvPr>
        <xdr:cNvSpPr/>
      </xdr:nvSpPr>
      <xdr:spPr>
        <a:xfrm>
          <a:off x="0" y="993322"/>
          <a:ext cx="870856" cy="3129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6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0</xdr:row>
      <xdr:rowOff>981998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585156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71438</xdr:rowOff>
    </xdr:from>
    <xdr:to>
      <xdr:col>12</xdr:col>
      <xdr:colOff>535781</xdr:colOff>
      <xdr:row>34</xdr:row>
      <xdr:rowOff>79771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35</xdr:row>
      <xdr:rowOff>0</xdr:rowOff>
    </xdr:from>
    <xdr:to>
      <xdr:col>5</xdr:col>
      <xdr:colOff>28575</xdr:colOff>
      <xdr:row>35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35</xdr:row>
      <xdr:rowOff>0</xdr:rowOff>
    </xdr:from>
    <xdr:to>
      <xdr:col>4</xdr:col>
      <xdr:colOff>1295399</xdr:colOff>
      <xdr:row>35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36</xdr:row>
      <xdr:rowOff>0</xdr:rowOff>
    </xdr:from>
    <xdr:to>
      <xdr:col>5</xdr:col>
      <xdr:colOff>28575</xdr:colOff>
      <xdr:row>36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36</xdr:row>
      <xdr:rowOff>0</xdr:rowOff>
    </xdr:from>
    <xdr:to>
      <xdr:col>4</xdr:col>
      <xdr:colOff>1295399</xdr:colOff>
      <xdr:row>36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36</xdr:row>
      <xdr:rowOff>0</xdr:rowOff>
    </xdr:from>
    <xdr:to>
      <xdr:col>5</xdr:col>
      <xdr:colOff>28575</xdr:colOff>
      <xdr:row>36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36</xdr:row>
      <xdr:rowOff>0</xdr:rowOff>
    </xdr:from>
    <xdr:to>
      <xdr:col>4</xdr:col>
      <xdr:colOff>1295399</xdr:colOff>
      <xdr:row>36</xdr:row>
      <xdr:rowOff>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36</xdr:row>
      <xdr:rowOff>0</xdr:rowOff>
    </xdr:from>
    <xdr:to>
      <xdr:col>5</xdr:col>
      <xdr:colOff>28575</xdr:colOff>
      <xdr:row>36</xdr:row>
      <xdr:rowOff>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123825</xdr:colOff>
      <xdr:row>36</xdr:row>
      <xdr:rowOff>0</xdr:rowOff>
    </xdr:from>
    <xdr:to>
      <xdr:col>4</xdr:col>
      <xdr:colOff>1295399</xdr:colOff>
      <xdr:row>36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</xdr:col>
      <xdr:colOff>297655</xdr:colOff>
      <xdr:row>4</xdr:row>
      <xdr:rowOff>95249</xdr:rowOff>
    </xdr:to>
    <xdr:sp macro="" textlink="">
      <xdr:nvSpPr>
        <xdr:cNvPr id="12" name="11 Rectángulo">
          <a:hlinkClick xmlns:r="http://schemas.openxmlformats.org/officeDocument/2006/relationships" r:id="rId11"/>
        </xdr:cNvPr>
        <xdr:cNvSpPr/>
      </xdr:nvSpPr>
      <xdr:spPr>
        <a:xfrm>
          <a:off x="0" y="988219"/>
          <a:ext cx="845343" cy="2857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2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11907</xdr:colOff>
      <xdr:row>0</xdr:row>
      <xdr:rowOff>981998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549438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71438</xdr:rowOff>
    </xdr:from>
    <xdr:to>
      <xdr:col>11</xdr:col>
      <xdr:colOff>857250</xdr:colOff>
      <xdr:row>61</xdr:row>
      <xdr:rowOff>130968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63</xdr:row>
      <xdr:rowOff>0</xdr:rowOff>
    </xdr:from>
    <xdr:to>
      <xdr:col>5</xdr:col>
      <xdr:colOff>28575</xdr:colOff>
      <xdr:row>63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63</xdr:row>
      <xdr:rowOff>0</xdr:rowOff>
    </xdr:from>
    <xdr:to>
      <xdr:col>4</xdr:col>
      <xdr:colOff>1295399</xdr:colOff>
      <xdr:row>63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64</xdr:row>
      <xdr:rowOff>0</xdr:rowOff>
    </xdr:from>
    <xdr:to>
      <xdr:col>5</xdr:col>
      <xdr:colOff>28575</xdr:colOff>
      <xdr:row>64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64</xdr:row>
      <xdr:rowOff>0</xdr:rowOff>
    </xdr:from>
    <xdr:to>
      <xdr:col>4</xdr:col>
      <xdr:colOff>1295399</xdr:colOff>
      <xdr:row>64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64</xdr:row>
      <xdr:rowOff>0</xdr:rowOff>
    </xdr:from>
    <xdr:to>
      <xdr:col>5</xdr:col>
      <xdr:colOff>28575</xdr:colOff>
      <xdr:row>64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64</xdr:row>
      <xdr:rowOff>0</xdr:rowOff>
    </xdr:from>
    <xdr:to>
      <xdr:col>4</xdr:col>
      <xdr:colOff>1295399</xdr:colOff>
      <xdr:row>64</xdr:row>
      <xdr:rowOff>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64</xdr:row>
      <xdr:rowOff>0</xdr:rowOff>
    </xdr:from>
    <xdr:to>
      <xdr:col>5</xdr:col>
      <xdr:colOff>28575</xdr:colOff>
      <xdr:row>64</xdr:row>
      <xdr:rowOff>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123825</xdr:colOff>
      <xdr:row>64</xdr:row>
      <xdr:rowOff>0</xdr:rowOff>
    </xdr:from>
    <xdr:to>
      <xdr:col>4</xdr:col>
      <xdr:colOff>1295399</xdr:colOff>
      <xdr:row>64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</xdr:col>
      <xdr:colOff>295955</xdr:colOff>
      <xdr:row>4</xdr:row>
      <xdr:rowOff>142875</xdr:rowOff>
    </xdr:to>
    <xdr:sp macro="" textlink="">
      <xdr:nvSpPr>
        <xdr:cNvPr id="12" name="11 Rectángulo">
          <a:hlinkClick xmlns:r="http://schemas.openxmlformats.org/officeDocument/2006/relationships" r:id="rId11"/>
        </xdr:cNvPr>
        <xdr:cNvSpPr/>
      </xdr:nvSpPr>
      <xdr:spPr>
        <a:xfrm>
          <a:off x="0" y="988219"/>
          <a:ext cx="843643" cy="3333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600" b="0" u="sng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Índice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L19"/>
  <sheetViews>
    <sheetView showGridLines="0" tabSelected="1" zoomScale="80" zoomScaleNormal="80" workbookViewId="0">
      <selection activeCell="O15" sqref="O15"/>
    </sheetView>
  </sheetViews>
  <sheetFormatPr baseColWidth="10" defaultRowHeight="15" x14ac:dyDescent="0.25"/>
  <cols>
    <col min="2" max="2" width="15.28515625" customWidth="1"/>
    <col min="3" max="3" width="11.42578125" customWidth="1"/>
  </cols>
  <sheetData>
    <row r="7" spans="2:12" ht="24" x14ac:dyDescent="0.25">
      <c r="B7" s="96" t="s">
        <v>35</v>
      </c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2:12" ht="20.25" x14ac:dyDescent="0.3">
      <c r="B8" s="97" t="s">
        <v>37</v>
      </c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2:12" ht="20.25" x14ac:dyDescent="0.25">
      <c r="B9" s="98" t="s">
        <v>36</v>
      </c>
      <c r="C9" s="98"/>
      <c r="D9" s="98"/>
      <c r="E9" s="98"/>
      <c r="F9" s="98"/>
      <c r="G9" s="98"/>
      <c r="H9" s="98"/>
      <c r="I9" s="98"/>
      <c r="J9" s="98"/>
      <c r="K9" s="98"/>
      <c r="L9" s="98"/>
    </row>
    <row r="12" spans="2:12" ht="27.75" customHeight="1" x14ac:dyDescent="0.25">
      <c r="B12" s="74" t="s">
        <v>38</v>
      </c>
      <c r="C12" s="99" t="s">
        <v>39</v>
      </c>
      <c r="D12" s="100"/>
      <c r="E12" s="100"/>
      <c r="F12" s="100"/>
      <c r="G12" s="100"/>
      <c r="H12" s="100"/>
      <c r="I12" s="100"/>
      <c r="J12" s="100"/>
      <c r="K12" s="100"/>
      <c r="L12" s="101"/>
    </row>
    <row r="13" spans="2:12" ht="32.25" customHeight="1" x14ac:dyDescent="0.25">
      <c r="B13" s="68" t="s">
        <v>40</v>
      </c>
      <c r="C13" s="70" t="s">
        <v>41</v>
      </c>
      <c r="D13" s="71"/>
      <c r="E13" s="71"/>
      <c r="F13" s="71"/>
      <c r="G13" s="71"/>
      <c r="H13" s="71"/>
      <c r="I13" s="71"/>
      <c r="J13" s="71"/>
      <c r="K13" s="71"/>
      <c r="L13" s="72"/>
    </row>
    <row r="14" spans="2:12" ht="32.25" customHeight="1" x14ac:dyDescent="0.25">
      <c r="B14" s="67" t="s">
        <v>42</v>
      </c>
      <c r="C14" s="70" t="s">
        <v>43</v>
      </c>
      <c r="D14" s="71"/>
      <c r="E14" s="71"/>
      <c r="F14" s="71"/>
      <c r="G14" s="71"/>
      <c r="H14" s="71"/>
      <c r="I14" s="71"/>
      <c r="J14" s="71"/>
      <c r="K14" s="71"/>
      <c r="L14" s="72"/>
    </row>
    <row r="15" spans="2:12" ht="32.25" customHeight="1" x14ac:dyDescent="0.25">
      <c r="B15" s="68" t="s">
        <v>44</v>
      </c>
      <c r="C15" s="70" t="s">
        <v>48</v>
      </c>
      <c r="D15" s="71"/>
      <c r="E15" s="71"/>
      <c r="F15" s="71"/>
      <c r="G15" s="71"/>
      <c r="H15" s="71"/>
      <c r="I15" s="71"/>
      <c r="J15" s="71"/>
      <c r="K15" s="71"/>
      <c r="L15" s="72"/>
    </row>
    <row r="16" spans="2:12" ht="32.25" customHeight="1" x14ac:dyDescent="0.25">
      <c r="B16" s="67" t="s">
        <v>45</v>
      </c>
      <c r="C16" s="70" t="s">
        <v>49</v>
      </c>
      <c r="D16" s="71"/>
      <c r="E16" s="71"/>
      <c r="F16" s="71"/>
      <c r="G16" s="71"/>
      <c r="H16" s="71"/>
      <c r="I16" s="71"/>
      <c r="J16" s="71"/>
      <c r="K16" s="71"/>
      <c r="L16" s="72"/>
    </row>
    <row r="17" spans="2:12" ht="32.25" customHeight="1" x14ac:dyDescent="0.25">
      <c r="B17" s="69" t="s">
        <v>46</v>
      </c>
      <c r="C17" s="70" t="s">
        <v>50</v>
      </c>
      <c r="D17" s="71"/>
      <c r="E17" s="71"/>
      <c r="F17" s="71"/>
      <c r="G17" s="71"/>
      <c r="H17" s="71"/>
      <c r="I17" s="71"/>
      <c r="J17" s="71"/>
      <c r="K17" s="71"/>
      <c r="L17" s="72"/>
    </row>
    <row r="18" spans="2:12" ht="32.25" customHeight="1" x14ac:dyDescent="0.25">
      <c r="B18" s="67" t="s">
        <v>47</v>
      </c>
      <c r="C18" s="70" t="s">
        <v>51</v>
      </c>
      <c r="D18" s="71"/>
      <c r="E18" s="71"/>
      <c r="F18" s="71"/>
      <c r="G18" s="71"/>
      <c r="H18" s="71"/>
      <c r="I18" s="71"/>
      <c r="J18" s="71"/>
      <c r="K18" s="71"/>
      <c r="L18" s="72"/>
    </row>
    <row r="19" spans="2:12" ht="16.5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</sheetData>
  <mergeCells count="4">
    <mergeCell ref="B7:L7"/>
    <mergeCell ref="B8:L8"/>
    <mergeCell ref="B9:L9"/>
    <mergeCell ref="C12:L12"/>
  </mergeCells>
  <conditionalFormatting sqref="C13 C15:C18">
    <cfRule type="containsText" dxfId="2" priority="3" operator="containsText" text="isflsh">
      <formula>NOT(ISERROR(SEARCH("isflsh",C13)))</formula>
    </cfRule>
  </conditionalFormatting>
  <conditionalFormatting sqref="B7:B9">
    <cfRule type="containsText" dxfId="1" priority="6" operator="containsText" text="isflsh">
      <formula>NOT(ISERROR(SEARCH("isflsh",B7)))</formula>
    </cfRule>
  </conditionalFormatting>
  <conditionalFormatting sqref="C14">
    <cfRule type="containsText" dxfId="0" priority="1" operator="containsText" text="isflsh">
      <formula>NOT(ISERROR(SEARCH("isflsh",C14)))</formula>
    </cfRule>
  </conditionalFormatting>
  <hyperlinks>
    <hyperlink ref="C13:L13" location="'1.1Total_Alumnos'!A1" display="Número total de alumnos por sector público y privado"/>
    <hyperlink ref="C14:L14" location="'1.2 Alumnos_público'!A1" display="Número de alumnos del sector público por niveles de enseñanza"/>
    <hyperlink ref="C15:L15" location="'1.3 Alumnos_privado'!A1" display="Número de alumnos del sector privado por niveles de enseñanza"/>
    <hyperlink ref="C16:L16" location="'1.4 Alumnos_provincia'!A1" display="Número de alumnos por provincia"/>
    <hyperlink ref="C17:L17" location="'1.5 Total_Docentes'!A1" display="Número total de docentes por sector público y privado"/>
    <hyperlink ref="C18:L18" location="'1.6 Docentes_prov'!A1" display="Número total de docentes por provincia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D453"/>
  <sheetViews>
    <sheetView showGridLines="0" zoomScale="80" zoomScaleNormal="80" zoomScaleSheetLayoutView="70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28515625" style="1" customWidth="1" collapsed="1"/>
    <col min="2" max="2" width="40.7109375" customWidth="1" collapsed="1"/>
    <col min="3" max="6" width="15.140625" customWidth="1" collapsed="1"/>
    <col min="7" max="13" width="15.140625" style="1" customWidth="1" collapsed="1"/>
    <col min="14" max="30" width="11.42578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x14ac:dyDescent="0.25">
      <c r="B3"/>
    </row>
    <row r="4" spans="2:20" s="1" customFormat="1" x14ac:dyDescent="0.25">
      <c r="B4"/>
    </row>
    <row r="5" spans="2:20" s="1" customFormat="1" ht="20.100000000000001" customHeight="1" x14ac:dyDescent="0.25">
      <c r="B5" s="103" t="s">
        <v>14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03" t="s">
        <v>30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2:20" s="1" customFormat="1" ht="14.1" customHeight="1" x14ac:dyDescent="0.25"/>
    <row r="8" spans="2:20" s="1" customFormat="1" ht="33" customHeight="1" x14ac:dyDescent="0.25">
      <c r="B8" s="4" t="s">
        <v>1</v>
      </c>
      <c r="C8" s="4" t="s">
        <v>32</v>
      </c>
      <c r="D8" s="4" t="s">
        <v>31</v>
      </c>
      <c r="E8" s="73">
        <v>2009</v>
      </c>
      <c r="F8" s="73">
        <v>2010</v>
      </c>
      <c r="G8" s="73">
        <v>2011</v>
      </c>
      <c r="H8" s="73">
        <v>2012</v>
      </c>
      <c r="I8" s="73">
        <v>2013</v>
      </c>
      <c r="J8" s="73">
        <v>2014</v>
      </c>
      <c r="K8" s="73">
        <v>2015</v>
      </c>
      <c r="L8" s="73">
        <v>2016</v>
      </c>
      <c r="M8" s="73">
        <v>2017</v>
      </c>
    </row>
    <row r="9" spans="2:20" s="1" customFormat="1" ht="33" customHeight="1" x14ac:dyDescent="0.25">
      <c r="B9" s="5" t="s">
        <v>15</v>
      </c>
      <c r="C9" s="6">
        <v>3391021.1768524335</v>
      </c>
      <c r="D9" s="6">
        <v>3495885.3518617987</v>
      </c>
      <c r="E9" s="6">
        <v>3607530.4852211736</v>
      </c>
      <c r="F9" s="6">
        <v>3728757.4199052299</v>
      </c>
      <c r="G9" s="6">
        <v>3884219.3545171455</v>
      </c>
      <c r="H9" s="6">
        <v>3978102.8390881484</v>
      </c>
      <c r="I9" s="6">
        <v>4133385.5695324312</v>
      </c>
      <c r="J9" s="6">
        <v>4222656.2167630894</v>
      </c>
      <c r="K9" s="6">
        <v>4233763.2695539789</v>
      </c>
      <c r="L9" s="6">
        <v>4210803</v>
      </c>
      <c r="M9" s="6">
        <v>4183623</v>
      </c>
    </row>
    <row r="10" spans="2:20" s="1" customFormat="1" ht="33" customHeight="1" x14ac:dyDescent="0.25">
      <c r="B10" s="5" t="s">
        <v>16</v>
      </c>
      <c r="C10" s="6">
        <v>1214353.2258844408</v>
      </c>
      <c r="D10" s="6">
        <v>1218354.734195655</v>
      </c>
      <c r="E10" s="6">
        <v>1223806.1323361446</v>
      </c>
      <c r="F10" s="6">
        <v>1250536.1766580637</v>
      </c>
      <c r="G10" s="6">
        <v>1278157.3382284897</v>
      </c>
      <c r="H10" s="6">
        <v>1282397.4091935446</v>
      </c>
      <c r="I10" s="6">
        <v>1264671.2020507972</v>
      </c>
      <c r="J10" s="6">
        <v>1278573.7368428109</v>
      </c>
      <c r="K10" s="6">
        <v>1208252.197167011</v>
      </c>
      <c r="L10" s="6">
        <v>1212166</v>
      </c>
      <c r="M10" s="6">
        <v>1217747</v>
      </c>
    </row>
    <row r="11" spans="2:20" s="1" customFormat="1" ht="33" customHeight="1" x14ac:dyDescent="0.25">
      <c r="B11" s="36" t="s">
        <v>24</v>
      </c>
      <c r="C11" s="37">
        <v>4605374.4027368743</v>
      </c>
      <c r="D11" s="37">
        <v>4714240.0860574534</v>
      </c>
      <c r="E11" s="37">
        <v>4831336.6175573179</v>
      </c>
      <c r="F11" s="37">
        <v>4979293.5965632936</v>
      </c>
      <c r="G11" s="37">
        <v>5162376.6927456353</v>
      </c>
      <c r="H11" s="37">
        <v>5260500.2482816931</v>
      </c>
      <c r="I11" s="37">
        <v>5398056.7715832284</v>
      </c>
      <c r="J11" s="37">
        <v>5501229.9536059005</v>
      </c>
      <c r="K11" s="37">
        <v>5442015.4667209899</v>
      </c>
      <c r="L11" s="37">
        <v>5422969</v>
      </c>
      <c r="M11" s="37">
        <v>5401370</v>
      </c>
    </row>
    <row r="12" spans="2:20" s="1" customFormat="1" ht="33.75" customHeight="1" x14ac:dyDescent="0.25">
      <c r="B12" s="102" t="s">
        <v>89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2:20" s="1" customFormat="1" ht="12.75" customHeight="1" x14ac:dyDescent="0.25">
      <c r="B13" s="16"/>
      <c r="C13" s="11"/>
      <c r="D13" s="11"/>
      <c r="E13" s="11"/>
      <c r="F13" s="11"/>
      <c r="G13" s="14"/>
      <c r="H13" s="15"/>
      <c r="I13" s="11"/>
      <c r="J13" s="11"/>
      <c r="K13" s="11"/>
    </row>
    <row r="14" spans="2:20" s="1" customFormat="1" ht="12.75" customHeight="1" x14ac:dyDescent="0.25">
      <c r="B14" s="16"/>
      <c r="C14" s="11"/>
      <c r="D14" s="11"/>
      <c r="E14" s="11"/>
      <c r="F14" s="11"/>
      <c r="G14" s="14"/>
      <c r="H14" s="15"/>
      <c r="I14" s="11"/>
      <c r="J14" s="11"/>
      <c r="K14" s="11"/>
    </row>
    <row r="15" spans="2:20" s="1" customFormat="1" ht="12.75" customHeight="1" x14ac:dyDescent="0.25">
      <c r="B15" s="16"/>
      <c r="C15" s="11"/>
      <c r="D15" s="11"/>
      <c r="E15" s="11"/>
      <c r="F15" s="11"/>
      <c r="G15" s="14"/>
      <c r="H15" s="15"/>
      <c r="I15" s="11"/>
      <c r="J15" s="11"/>
      <c r="K15" s="11"/>
    </row>
    <row r="16" spans="2:20" s="1" customFormat="1" ht="12.75" customHeight="1" x14ac:dyDescent="0.25">
      <c r="B16" s="16"/>
      <c r="C16" s="11"/>
      <c r="D16" s="11"/>
      <c r="E16" s="11"/>
      <c r="F16" s="11"/>
      <c r="G16" s="14"/>
      <c r="H16" s="15"/>
      <c r="I16" s="11"/>
      <c r="J16" s="11"/>
      <c r="K16" s="11"/>
    </row>
    <row r="17" spans="1:30" s="17" customFormat="1" ht="54" customHeight="1" x14ac:dyDescent="0.25">
      <c r="B17" s="103" t="s">
        <v>87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</row>
    <row r="18" spans="1:30" s="1" customFormat="1" ht="33" customHeight="1" x14ac:dyDescent="0.25">
      <c r="B18" s="39"/>
      <c r="C18" s="39"/>
      <c r="D18" s="39"/>
      <c r="E18" s="39"/>
      <c r="F18" s="39"/>
      <c r="G18" s="39"/>
      <c r="H18" s="39"/>
      <c r="I18" s="11"/>
      <c r="J18" s="11"/>
      <c r="K18" s="11"/>
      <c r="L18" s="11"/>
      <c r="M18" s="11"/>
      <c r="N18" s="11"/>
    </row>
    <row r="19" spans="1:30" s="21" customFormat="1" ht="38.25" customHeight="1" x14ac:dyDescent="0.25">
      <c r="A19" s="19"/>
      <c r="B19" s="38" t="s">
        <v>15</v>
      </c>
      <c r="C19" s="22">
        <f>+C9/C11</f>
        <v>0.73631824045341965</v>
      </c>
      <c r="D19" s="22">
        <f t="shared" ref="D19:M19" si="0">+D9/D11</f>
        <v>0.74155861560827463</v>
      </c>
      <c r="E19" s="22">
        <f t="shared" si="0"/>
        <v>0.74669408712099006</v>
      </c>
      <c r="F19" s="22">
        <f t="shared" si="0"/>
        <v>0.74885269317696324</v>
      </c>
      <c r="G19" s="22">
        <f t="shared" si="0"/>
        <v>0.75240912968931462</v>
      </c>
      <c r="H19" s="22">
        <f t="shared" si="0"/>
        <v>0.75622139555787848</v>
      </c>
      <c r="I19" s="22">
        <f t="shared" si="0"/>
        <v>0.76571732096106238</v>
      </c>
      <c r="J19" s="22">
        <f t="shared" si="0"/>
        <v>0.76758402255031311</v>
      </c>
      <c r="K19" s="22">
        <f t="shared" si="0"/>
        <v>0.77797707401683913</v>
      </c>
      <c r="L19" s="22">
        <f t="shared" si="0"/>
        <v>0.77647558007430983</v>
      </c>
      <c r="M19" s="22">
        <f t="shared" si="0"/>
        <v>0.77454849417832883</v>
      </c>
      <c r="N19" s="11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1" customFormat="1" ht="20.25" customHeight="1" x14ac:dyDescent="0.25">
      <c r="A20" s="19"/>
      <c r="B20" s="38" t="s">
        <v>16</v>
      </c>
      <c r="C20" s="22">
        <f>+C10/C11</f>
        <v>0.26368175954658041</v>
      </c>
      <c r="D20" s="22">
        <f t="shared" ref="D20:M20" si="1">+D10/D11</f>
        <v>0.25844138439172543</v>
      </c>
      <c r="E20" s="22">
        <f t="shared" si="1"/>
        <v>0.25330591287900994</v>
      </c>
      <c r="F20" s="22">
        <f t="shared" si="1"/>
        <v>0.25114730682303676</v>
      </c>
      <c r="G20" s="22">
        <f t="shared" si="1"/>
        <v>0.24759087031068544</v>
      </c>
      <c r="H20" s="22">
        <f t="shared" si="1"/>
        <v>0.24377860444212146</v>
      </c>
      <c r="I20" s="22">
        <f t="shared" si="1"/>
        <v>0.2342826790389376</v>
      </c>
      <c r="J20" s="22">
        <f t="shared" si="1"/>
        <v>0.23241597744968687</v>
      </c>
      <c r="K20" s="22">
        <f t="shared" si="1"/>
        <v>0.22202292598316087</v>
      </c>
      <c r="L20" s="22">
        <f t="shared" si="1"/>
        <v>0.22352441992569017</v>
      </c>
      <c r="M20" s="22">
        <f t="shared" si="1"/>
        <v>0.22545150582167117</v>
      </c>
      <c r="N20" s="11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4" customFormat="1" ht="15" customHeight="1" x14ac:dyDescent="0.25">
      <c r="A21" s="11"/>
      <c r="B21" s="35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s="19" customFormat="1" x14ac:dyDescent="0.25">
      <c r="B22" s="32"/>
      <c r="C22" s="25" t="str">
        <f>+C8</f>
        <v>2007*</v>
      </c>
      <c r="D22" s="25" t="str">
        <f t="shared" ref="D22:K22" si="2">+D8</f>
        <v>2008*</v>
      </c>
      <c r="E22" s="25">
        <f t="shared" si="2"/>
        <v>2009</v>
      </c>
      <c r="F22" s="25">
        <f t="shared" si="2"/>
        <v>2010</v>
      </c>
      <c r="G22" s="25">
        <f t="shared" si="2"/>
        <v>2011</v>
      </c>
      <c r="H22" s="25">
        <f t="shared" si="2"/>
        <v>2012</v>
      </c>
      <c r="I22" s="25">
        <f t="shared" si="2"/>
        <v>2013</v>
      </c>
      <c r="J22" s="25">
        <f t="shared" si="2"/>
        <v>2014</v>
      </c>
      <c r="K22" s="25">
        <f t="shared" si="2"/>
        <v>2015</v>
      </c>
      <c r="L22" s="25">
        <v>2016</v>
      </c>
      <c r="M22" s="25" t="s">
        <v>13</v>
      </c>
      <c r="N22" s="11"/>
    </row>
    <row r="23" spans="1:30" s="19" customFormat="1" x14ac:dyDescent="0.25">
      <c r="B23" s="32"/>
      <c r="C23" s="12"/>
      <c r="D23" s="12"/>
      <c r="E23" s="12"/>
      <c r="F23" s="12"/>
      <c r="G23" s="12"/>
      <c r="H23" s="12"/>
      <c r="I23" s="26"/>
      <c r="J23" s="12"/>
      <c r="K23" s="12"/>
      <c r="L23" s="12"/>
      <c r="M23" s="12"/>
      <c r="N23" s="11"/>
    </row>
    <row r="24" spans="1:30" s="19" customFormat="1" x14ac:dyDescent="0.25">
      <c r="B24" s="32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12"/>
    </row>
    <row r="25" spans="1:30" s="19" customFormat="1" x14ac:dyDescent="0.25">
      <c r="B25" s="33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12"/>
    </row>
    <row r="26" spans="1:30" s="1" customFormat="1" x14ac:dyDescent="0.25">
      <c r="B26" s="34"/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30" s="1" customFormat="1" x14ac:dyDescent="0.25">
      <c r="B27" s="34"/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1:30" s="1" customFormat="1" x14ac:dyDescent="0.25">
      <c r="B28" s="35"/>
      <c r="C28" s="11"/>
      <c r="D28" s="11"/>
      <c r="E28" s="11"/>
      <c r="F28" s="11"/>
      <c r="G28" s="11"/>
      <c r="H28" s="11"/>
      <c r="I28" s="11"/>
      <c r="J28" s="11"/>
      <c r="K28" s="11"/>
    </row>
    <row r="29" spans="1:30" s="1" customFormat="1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30" s="1" customForma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30" s="1" customFormat="1" x14ac:dyDescent="0.25"/>
    <row r="32" spans="1:30" s="1" customFormat="1" x14ac:dyDescent="0.25"/>
    <row r="33" spans="2:13" s="1" customFormat="1" x14ac:dyDescent="0.25"/>
    <row r="34" spans="2:13" s="1" customFormat="1" x14ac:dyDescent="0.25"/>
    <row r="35" spans="2:13" s="1" customFormat="1" x14ac:dyDescent="0.25"/>
    <row r="36" spans="2:13" s="1" customFormat="1" ht="15" customHeight="1" x14ac:dyDescent="0.25">
      <c r="C36" s="29"/>
      <c r="D36" s="29"/>
      <c r="E36" s="29"/>
      <c r="F36" s="29"/>
      <c r="G36" s="11"/>
      <c r="H36" s="11"/>
      <c r="I36" s="11"/>
    </row>
    <row r="37" spans="2:13" s="1" customFormat="1" x14ac:dyDescent="0.25">
      <c r="B37" s="57" t="s">
        <v>33</v>
      </c>
      <c r="C37" s="11"/>
      <c r="D37" s="11"/>
      <c r="E37" s="11"/>
      <c r="F37" s="11"/>
      <c r="G37" s="11"/>
      <c r="H37" s="11"/>
      <c r="I37" s="11"/>
    </row>
    <row r="38" spans="2:13" s="1" customFormat="1" ht="19.5" customHeight="1" x14ac:dyDescent="0.25">
      <c r="B38" s="45" t="s">
        <v>84</v>
      </c>
      <c r="C38" s="48"/>
      <c r="D38" s="48"/>
      <c r="E38" s="48"/>
      <c r="F38" s="11"/>
      <c r="G38" s="11"/>
      <c r="H38" s="11"/>
      <c r="I38" s="11"/>
    </row>
    <row r="39" spans="2:13" s="1" customFormat="1" ht="19.5" customHeight="1" x14ac:dyDescent="0.25">
      <c r="B39" s="45" t="s">
        <v>23</v>
      </c>
      <c r="C39" s="49"/>
      <c r="D39" s="49"/>
      <c r="E39" s="49"/>
      <c r="F39" s="11"/>
      <c r="G39" s="11"/>
      <c r="H39" s="11"/>
      <c r="I39" s="11"/>
    </row>
    <row r="40" spans="2:13" s="1" customFormat="1" ht="27" customHeight="1" x14ac:dyDescent="0.25">
      <c r="B40" s="102" t="s">
        <v>34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2:13" s="1" customFormat="1" ht="19.5" customHeight="1" x14ac:dyDescent="0.25">
      <c r="B41" s="46" t="s">
        <v>26</v>
      </c>
      <c r="C41" s="46"/>
      <c r="D41" s="46"/>
      <c r="E41" s="46"/>
      <c r="F41" s="11"/>
      <c r="G41" s="11"/>
      <c r="H41" s="11"/>
      <c r="I41" s="11"/>
    </row>
    <row r="42" spans="2:13" s="1" customFormat="1" ht="15" customHeight="1" x14ac:dyDescent="0.3">
      <c r="B42" s="8"/>
      <c r="C42" s="11"/>
      <c r="D42" s="11"/>
      <c r="E42" s="11"/>
      <c r="F42" s="11"/>
      <c r="G42" s="11"/>
      <c r="H42" s="11"/>
      <c r="I42" s="11"/>
    </row>
    <row r="43" spans="2:13" s="1" customFormat="1" x14ac:dyDescent="0.25">
      <c r="B43" s="16"/>
    </row>
    <row r="44" spans="2:13" s="1" customFormat="1" x14ac:dyDescent="0.25"/>
    <row r="45" spans="2:13" s="1" customFormat="1" x14ac:dyDescent="0.25"/>
    <row r="46" spans="2:13" s="1" customFormat="1" x14ac:dyDescent="0.25"/>
    <row r="47" spans="2:13" s="1" customFormat="1" x14ac:dyDescent="0.25"/>
    <row r="48" spans="2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pans="2:6" s="1" customFormat="1" x14ac:dyDescent="0.25"/>
    <row r="434" spans="2:6" s="1" customFormat="1" x14ac:dyDescent="0.25"/>
    <row r="435" spans="2:6" s="1" customFormat="1" x14ac:dyDescent="0.25"/>
    <row r="436" spans="2:6" s="1" customFormat="1" x14ac:dyDescent="0.25"/>
    <row r="437" spans="2:6" s="1" customFormat="1" x14ac:dyDescent="0.25"/>
    <row r="438" spans="2:6" s="1" customFormat="1" x14ac:dyDescent="0.25"/>
    <row r="439" spans="2:6" s="1" customFormat="1" x14ac:dyDescent="0.25"/>
    <row r="440" spans="2:6" s="1" customFormat="1" x14ac:dyDescent="0.25"/>
    <row r="441" spans="2:6" s="1" customFormat="1" x14ac:dyDescent="0.25"/>
    <row r="442" spans="2:6" s="1" customFormat="1" x14ac:dyDescent="0.25"/>
    <row r="443" spans="2:6" s="1" customFormat="1" x14ac:dyDescent="0.25"/>
    <row r="444" spans="2:6" s="1" customFormat="1" x14ac:dyDescent="0.25"/>
    <row r="445" spans="2:6" s="1" customFormat="1" x14ac:dyDescent="0.25"/>
    <row r="446" spans="2:6" s="1" customFormat="1" x14ac:dyDescent="0.25"/>
    <row r="447" spans="2:6" s="1" customFormat="1" x14ac:dyDescent="0.25"/>
    <row r="448" spans="2:6" s="1" customFormat="1" x14ac:dyDescent="0.25">
      <c r="B448"/>
      <c r="C448"/>
      <c r="D448"/>
      <c r="E448"/>
      <c r="F448"/>
    </row>
    <row r="449" spans="2:6" s="1" customFormat="1" x14ac:dyDescent="0.25">
      <c r="B449"/>
      <c r="C449"/>
      <c r="D449"/>
      <c r="E449"/>
      <c r="F449"/>
    </row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  <row r="452" spans="2:6" s="1" customFormat="1" x14ac:dyDescent="0.25">
      <c r="B452"/>
      <c r="C452"/>
      <c r="D452"/>
      <c r="E452"/>
      <c r="F452"/>
    </row>
    <row r="453" spans="2:6" s="1" customFormat="1" x14ac:dyDescent="0.25">
      <c r="B453"/>
      <c r="C453"/>
      <c r="D453"/>
      <c r="E453"/>
      <c r="F453"/>
    </row>
  </sheetData>
  <mergeCells count="5">
    <mergeCell ref="B40:M40"/>
    <mergeCell ref="B6:M6"/>
    <mergeCell ref="B5:M5"/>
    <mergeCell ref="B17:M17"/>
    <mergeCell ref="B12:M12"/>
  </mergeCell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D452"/>
  <sheetViews>
    <sheetView showGridLines="0" zoomScale="80" zoomScaleNormal="80" zoomScaleSheetLayoutView="70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28515625" style="1" customWidth="1" collapsed="1"/>
    <col min="2" max="2" width="40.7109375" customWidth="1" collapsed="1"/>
    <col min="3" max="6" width="15.140625" customWidth="1" collapsed="1"/>
    <col min="7" max="13" width="15.140625" style="1" customWidth="1" collapsed="1"/>
    <col min="14" max="30" width="11.42578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x14ac:dyDescent="0.25">
      <c r="B3"/>
    </row>
    <row r="4" spans="2:20" s="1" customFormat="1" x14ac:dyDescent="0.25">
      <c r="B4"/>
    </row>
    <row r="5" spans="2:20" s="1" customFormat="1" ht="20.100000000000001" customHeight="1" x14ac:dyDescent="0.25">
      <c r="B5" s="103" t="s">
        <v>19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03" t="s">
        <v>52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2:20" s="1" customFormat="1" ht="14.1" customHeight="1" x14ac:dyDescent="0.25"/>
    <row r="8" spans="2:20" s="1" customFormat="1" ht="33" customHeight="1" x14ac:dyDescent="0.25"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31" t="s">
        <v>9</v>
      </c>
      <c r="K8" s="31" t="s">
        <v>10</v>
      </c>
      <c r="L8" s="31" t="s">
        <v>11</v>
      </c>
      <c r="M8" s="31" t="s">
        <v>12</v>
      </c>
    </row>
    <row r="9" spans="2:20" s="1" customFormat="1" ht="33" customHeight="1" x14ac:dyDescent="0.25">
      <c r="B9" s="5" t="s">
        <v>29</v>
      </c>
      <c r="C9" s="6">
        <v>374816.99045111315</v>
      </c>
      <c r="D9" s="6">
        <v>409182.40808091487</v>
      </c>
      <c r="E9" s="6">
        <v>446515.79544142535</v>
      </c>
      <c r="F9" s="6">
        <v>476417.44251699047</v>
      </c>
      <c r="G9" s="6">
        <v>525832.08959255554</v>
      </c>
      <c r="H9" s="6">
        <v>565055.7366681206</v>
      </c>
      <c r="I9" s="6">
        <v>632017.38374368567</v>
      </c>
      <c r="J9" s="6">
        <v>620598</v>
      </c>
      <c r="K9" s="6">
        <v>637511</v>
      </c>
      <c r="L9" s="6">
        <v>633050</v>
      </c>
      <c r="M9" s="6">
        <v>611999</v>
      </c>
    </row>
    <row r="10" spans="2:20" s="1" customFormat="1" ht="33" customHeight="1" x14ac:dyDescent="0.25">
      <c r="B10" s="5" t="s">
        <v>17</v>
      </c>
      <c r="C10" s="6">
        <v>1627931.8579877259</v>
      </c>
      <c r="D10" s="6">
        <v>1632510.4901884771</v>
      </c>
      <c r="E10" s="6">
        <v>1637102</v>
      </c>
      <c r="F10" s="6">
        <v>1657309</v>
      </c>
      <c r="G10" s="6">
        <v>1682586</v>
      </c>
      <c r="H10" s="6">
        <v>1656203</v>
      </c>
      <c r="I10" s="6">
        <v>1655102</v>
      </c>
      <c r="J10" s="6">
        <v>1690860</v>
      </c>
      <c r="K10" s="6">
        <v>1649637</v>
      </c>
      <c r="L10" s="6">
        <v>1607966</v>
      </c>
      <c r="M10" s="6">
        <v>1580163</v>
      </c>
    </row>
    <row r="11" spans="2:20" s="1" customFormat="1" ht="33" customHeight="1" x14ac:dyDescent="0.25">
      <c r="B11" s="5" t="s">
        <v>18</v>
      </c>
      <c r="C11" s="6">
        <v>1076326.8959901121</v>
      </c>
      <c r="D11" s="6">
        <v>1136732.8851212643</v>
      </c>
      <c r="E11" s="6">
        <v>1200529</v>
      </c>
      <c r="F11" s="6">
        <v>1265247</v>
      </c>
      <c r="G11" s="6">
        <v>1339063</v>
      </c>
      <c r="H11" s="6">
        <v>1412506</v>
      </c>
      <c r="I11" s="6">
        <v>1493575</v>
      </c>
      <c r="J11" s="6">
        <v>1549274</v>
      </c>
      <c r="K11" s="6">
        <v>1574429</v>
      </c>
      <c r="L11" s="6">
        <v>1586742</v>
      </c>
      <c r="M11" s="6">
        <v>1566510</v>
      </c>
    </row>
    <row r="12" spans="2:20" s="1" customFormat="1" ht="33" customHeight="1" x14ac:dyDescent="0.25">
      <c r="B12" s="5" t="s">
        <v>28</v>
      </c>
      <c r="C12" s="6">
        <v>311945.43242348213</v>
      </c>
      <c r="D12" s="6">
        <v>317459.5684711425</v>
      </c>
      <c r="E12" s="6">
        <v>323383.68977974821</v>
      </c>
      <c r="F12" s="6">
        <v>329783.97738823964</v>
      </c>
      <c r="G12" s="6">
        <v>336738.26492458984</v>
      </c>
      <c r="H12" s="6">
        <v>344338.10242002772</v>
      </c>
      <c r="I12" s="6">
        <v>352691.1857887457</v>
      </c>
      <c r="J12" s="6">
        <v>361924.216763089</v>
      </c>
      <c r="K12" s="6">
        <v>372186.26955397904</v>
      </c>
      <c r="L12" s="6">
        <v>383045</v>
      </c>
      <c r="M12" s="6">
        <v>424951</v>
      </c>
    </row>
    <row r="13" spans="2:20" s="1" customFormat="1" ht="33" customHeight="1" x14ac:dyDescent="0.25">
      <c r="B13" s="36" t="s">
        <v>24</v>
      </c>
      <c r="C13" s="37">
        <v>3391021.1768524335</v>
      </c>
      <c r="D13" s="37">
        <v>3495885.3518617987</v>
      </c>
      <c r="E13" s="37">
        <v>3607530.4852211736</v>
      </c>
      <c r="F13" s="37">
        <v>3728757.4199052299</v>
      </c>
      <c r="G13" s="37">
        <v>3884219.3545171455</v>
      </c>
      <c r="H13" s="37">
        <v>3978102.8390881484</v>
      </c>
      <c r="I13" s="37">
        <v>4133385.5695324312</v>
      </c>
      <c r="J13" s="37">
        <v>4222656.2167630894</v>
      </c>
      <c r="K13" s="37">
        <v>4233763.2695539789</v>
      </c>
      <c r="L13" s="37">
        <v>4210803</v>
      </c>
      <c r="M13" s="37">
        <v>4183623</v>
      </c>
    </row>
    <row r="14" spans="2:20" s="1" customFormat="1" ht="27.75" customHeight="1" x14ac:dyDescent="0.25">
      <c r="B14" s="102" t="s">
        <v>89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2:20" s="1" customFormat="1" ht="24.75" customHeight="1" x14ac:dyDescent="0.25">
      <c r="B15" s="40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2:20" s="1" customFormat="1" ht="24.75" customHeight="1" x14ac:dyDescent="0.3">
      <c r="B16" s="8"/>
      <c r="C16" s="13"/>
      <c r="D16" s="13"/>
      <c r="E16" s="13"/>
      <c r="F16" s="13"/>
      <c r="G16" s="11"/>
      <c r="H16" s="11"/>
      <c r="I16" s="11"/>
      <c r="J16" s="11"/>
      <c r="K16" s="11"/>
    </row>
    <row r="17" spans="1:30" s="17" customFormat="1" ht="34.5" customHeight="1" x14ac:dyDescent="0.25">
      <c r="B17" s="103" t="s">
        <v>86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</row>
    <row r="18" spans="1:30" s="1" customFormat="1" ht="33" customHeight="1" x14ac:dyDescent="0.25">
      <c r="B18" s="18"/>
      <c r="C18" s="18"/>
      <c r="D18" s="18"/>
      <c r="E18" s="18"/>
      <c r="F18" s="18"/>
      <c r="G18" s="18"/>
      <c r="H18" s="18"/>
      <c r="I18" s="11"/>
      <c r="J18" s="11"/>
      <c r="K18" s="11"/>
    </row>
    <row r="19" spans="1:30" s="21" customFormat="1" ht="38.25" customHeight="1" x14ac:dyDescent="0.25">
      <c r="A19" s="19"/>
      <c r="B19" s="19"/>
      <c r="C19" s="11"/>
      <c r="D19" s="11"/>
      <c r="E19" s="11"/>
      <c r="F19" s="11"/>
      <c r="G19" s="11"/>
      <c r="H19" s="11"/>
      <c r="I19" s="59"/>
      <c r="J19" s="11"/>
      <c r="K19" s="11"/>
      <c r="L19" s="11"/>
      <c r="M19" s="11"/>
      <c r="N19" s="11"/>
      <c r="O19" s="11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s="21" customFormat="1" ht="20.25" customHeight="1" x14ac:dyDescent="0.25">
      <c r="A20" s="19"/>
      <c r="B20" s="19"/>
      <c r="C20" s="22"/>
      <c r="D20" s="22"/>
      <c r="E20" s="22"/>
      <c r="F20" s="22"/>
      <c r="G20" s="22"/>
      <c r="H20" s="22"/>
      <c r="I20" s="22"/>
      <c r="J20" s="22"/>
      <c r="K20" s="22"/>
      <c r="L20" s="12"/>
      <c r="M20" s="12"/>
      <c r="N20" s="11"/>
      <c r="O20" s="11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4" customFormat="1" ht="15" customHeight="1" x14ac:dyDescent="0.25">
      <c r="A21" s="11"/>
      <c r="B21" s="19"/>
      <c r="C21" s="22"/>
      <c r="D21" s="22"/>
      <c r="E21" s="22"/>
      <c r="F21" s="22"/>
      <c r="G21" s="22"/>
      <c r="H21" s="22"/>
      <c r="I21" s="22"/>
      <c r="J21" s="22"/>
      <c r="K21" s="22"/>
      <c r="L21" s="12"/>
      <c r="M21" s="12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s="19" customFormat="1" x14ac:dyDescent="0.25">
      <c r="C22" s="25" t="str">
        <f>+C8</f>
        <v>2007</v>
      </c>
      <c r="D22" s="25" t="str">
        <f t="shared" ref="D22:K22" si="0">+D8</f>
        <v>2008</v>
      </c>
      <c r="E22" s="25" t="str">
        <f t="shared" si="0"/>
        <v>2009</v>
      </c>
      <c r="F22" s="25" t="str">
        <f t="shared" si="0"/>
        <v>2010</v>
      </c>
      <c r="G22" s="25" t="str">
        <f t="shared" si="0"/>
        <v>2011</v>
      </c>
      <c r="H22" s="25" t="str">
        <f t="shared" si="0"/>
        <v>2012</v>
      </c>
      <c r="I22" s="25" t="str">
        <f t="shared" si="0"/>
        <v>2013</v>
      </c>
      <c r="J22" s="25" t="str">
        <f t="shared" si="0"/>
        <v>2014</v>
      </c>
      <c r="K22" s="25" t="str">
        <f t="shared" si="0"/>
        <v>2015</v>
      </c>
      <c r="L22" s="25">
        <v>2016</v>
      </c>
      <c r="M22" s="25">
        <v>2017</v>
      </c>
      <c r="N22" s="11"/>
      <c r="O22" s="11"/>
    </row>
    <row r="23" spans="1:30" s="19" customFormat="1" x14ac:dyDescent="0.25">
      <c r="C23" s="22">
        <f>+C9/C13</f>
        <v>0.11053218806466451</v>
      </c>
      <c r="D23" s="22">
        <f t="shared" ref="D23:M23" si="1">+D9/D13</f>
        <v>0.11704686135173088</v>
      </c>
      <c r="E23" s="22">
        <f t="shared" si="1"/>
        <v>0.12377325632330727</v>
      </c>
      <c r="F23" s="22">
        <f t="shared" si="1"/>
        <v>0.12776841957423421</v>
      </c>
      <c r="G23" s="22">
        <f t="shared" si="1"/>
        <v>0.1353765175442628</v>
      </c>
      <c r="H23" s="22">
        <f t="shared" si="1"/>
        <v>0.14204151062058551</v>
      </c>
      <c r="I23" s="22">
        <f t="shared" si="1"/>
        <v>0.15290549916328747</v>
      </c>
      <c r="J23" s="22">
        <f t="shared" si="1"/>
        <v>0.14696863020398196</v>
      </c>
      <c r="K23" s="22">
        <f t="shared" si="1"/>
        <v>0.1505778569587243</v>
      </c>
      <c r="L23" s="22">
        <f t="shared" si="1"/>
        <v>0.15033949581588119</v>
      </c>
      <c r="M23" s="22">
        <f t="shared" si="1"/>
        <v>0.14628445249488303</v>
      </c>
      <c r="N23" s="11"/>
      <c r="O23" s="11"/>
    </row>
    <row r="24" spans="1:30" s="19" customFormat="1" x14ac:dyDescent="0.25">
      <c r="C24" s="22">
        <f>+C10/C13</f>
        <v>0.48007127442913294</v>
      </c>
      <c r="D24" s="22">
        <f t="shared" ref="D24:M24" si="2">+D10/D13</f>
        <v>0.46698055739129241</v>
      </c>
      <c r="E24" s="22">
        <f t="shared" si="2"/>
        <v>0.45380129335196212</v>
      </c>
      <c r="F24" s="22">
        <f t="shared" si="2"/>
        <v>0.44446683261098874</v>
      </c>
      <c r="G24" s="22">
        <f t="shared" si="2"/>
        <v>0.43318511299915125</v>
      </c>
      <c r="H24" s="22">
        <f t="shared" si="2"/>
        <v>0.41632986048687243</v>
      </c>
      <c r="I24" s="22">
        <f t="shared" si="2"/>
        <v>0.40042284276596662</v>
      </c>
      <c r="J24" s="22">
        <f t="shared" si="2"/>
        <v>0.40042568307778137</v>
      </c>
      <c r="K24" s="22">
        <f t="shared" si="2"/>
        <v>0.38963845991648632</v>
      </c>
      <c r="L24" s="22">
        <f t="shared" si="2"/>
        <v>0.38186683157583007</v>
      </c>
      <c r="M24" s="22">
        <f t="shared" si="2"/>
        <v>0.37770205393746042</v>
      </c>
      <c r="N24" s="11"/>
      <c r="O24" s="11"/>
    </row>
    <row r="25" spans="1:30" s="19" customFormat="1" x14ac:dyDescent="0.25">
      <c r="B25" s="27"/>
      <c r="C25" s="22">
        <f>+C11/C13</f>
        <v>0.31740494672733516</v>
      </c>
      <c r="D25" s="22">
        <f t="shared" ref="D25:M25" si="3">+D11/D13</f>
        <v>0.32516309052179759</v>
      </c>
      <c r="E25" s="22">
        <f t="shared" si="3"/>
        <v>0.3327841593905192</v>
      </c>
      <c r="F25" s="22">
        <f t="shared" si="3"/>
        <v>0.33932134958571736</v>
      </c>
      <c r="G25" s="22">
        <f t="shared" si="3"/>
        <v>0.34474443325213833</v>
      </c>
      <c r="H25" s="22">
        <f t="shared" si="3"/>
        <v>0.35507025764164796</v>
      </c>
      <c r="I25" s="22">
        <f t="shared" si="3"/>
        <v>0.36134422373012576</v>
      </c>
      <c r="J25" s="22">
        <f t="shared" si="3"/>
        <v>0.36689560325789633</v>
      </c>
      <c r="K25" s="22">
        <f t="shared" si="3"/>
        <v>0.37187459471862816</v>
      </c>
      <c r="L25" s="22">
        <f t="shared" si="3"/>
        <v>0.37682646279106385</v>
      </c>
      <c r="M25" s="22">
        <f t="shared" si="3"/>
        <v>0.37443861456923822</v>
      </c>
      <c r="N25" s="11"/>
      <c r="O25" s="11"/>
    </row>
    <row r="26" spans="1:30" s="1" customFormat="1" x14ac:dyDescent="0.25">
      <c r="B26" s="28"/>
      <c r="C26" s="22">
        <f>+C12/C13</f>
        <v>9.1991590778867316E-2</v>
      </c>
      <c r="D26" s="22">
        <f t="shared" ref="D26:M26" si="4">+D12/D13</f>
        <v>9.0809490735179146E-2</v>
      </c>
      <c r="E26" s="22">
        <f t="shared" si="4"/>
        <v>8.9641290934211443E-2</v>
      </c>
      <c r="F26" s="22">
        <f t="shared" si="4"/>
        <v>8.844339822905975E-2</v>
      </c>
      <c r="G26" s="22">
        <f t="shared" si="4"/>
        <v>8.6693936204447541E-2</v>
      </c>
      <c r="H26" s="22">
        <f t="shared" si="4"/>
        <v>8.6558371250894078E-2</v>
      </c>
      <c r="I26" s="22">
        <f t="shared" si="4"/>
        <v>8.5327434340620234E-2</v>
      </c>
      <c r="J26" s="22">
        <f t="shared" si="4"/>
        <v>8.5710083460340244E-2</v>
      </c>
      <c r="K26" s="22">
        <f t="shared" si="4"/>
        <v>8.7909088406161254E-2</v>
      </c>
      <c r="L26" s="22">
        <f t="shared" si="4"/>
        <v>9.0967209817224892E-2</v>
      </c>
      <c r="M26" s="22">
        <f t="shared" si="4"/>
        <v>0.10157487899841836</v>
      </c>
      <c r="N26" s="11"/>
      <c r="O26" s="11"/>
    </row>
    <row r="27" spans="1:30" s="1" customFormat="1" x14ac:dyDescent="0.25">
      <c r="B27" s="28"/>
      <c r="C27" s="12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30" s="1" customFormat="1" x14ac:dyDescent="0.25">
      <c r="B28" s="11"/>
      <c r="C28" s="58"/>
      <c r="D28" s="11"/>
      <c r="E28" s="11"/>
      <c r="F28" s="11"/>
      <c r="G28" s="11"/>
      <c r="H28" s="11"/>
      <c r="I28" s="11"/>
      <c r="J28" s="11"/>
      <c r="K28" s="11"/>
    </row>
    <row r="29" spans="1:30" s="1" customFormat="1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30" s="1" customForma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30" s="1" customFormat="1" x14ac:dyDescent="0.25"/>
    <row r="32" spans="1:30" s="1" customFormat="1" x14ac:dyDescent="0.25"/>
    <row r="33" spans="2:13" s="1" customFormat="1" x14ac:dyDescent="0.25"/>
    <row r="34" spans="2:13" s="1" customFormat="1" x14ac:dyDescent="0.25"/>
    <row r="35" spans="2:13" s="1" customFormat="1" x14ac:dyDescent="0.25"/>
    <row r="36" spans="2:13" s="1" customFormat="1" x14ac:dyDescent="0.25">
      <c r="C36" s="11"/>
      <c r="D36" s="11"/>
      <c r="E36" s="11"/>
      <c r="F36" s="11"/>
      <c r="G36" s="11"/>
      <c r="H36" s="11"/>
      <c r="I36" s="11"/>
    </row>
    <row r="37" spans="2:13" s="1" customFormat="1" ht="24.75" customHeight="1" x14ac:dyDescent="0.25">
      <c r="B37" s="57" t="s">
        <v>33</v>
      </c>
      <c r="C37" s="11"/>
      <c r="D37" s="11"/>
      <c r="E37" s="11"/>
      <c r="F37" s="11"/>
      <c r="G37" s="11"/>
      <c r="H37" s="11"/>
      <c r="I37" s="11"/>
    </row>
    <row r="38" spans="2:13" s="1" customFormat="1" ht="24.75" customHeight="1" x14ac:dyDescent="0.25">
      <c r="B38" s="45" t="s">
        <v>78</v>
      </c>
      <c r="C38" s="48"/>
      <c r="D38" s="48"/>
      <c r="E38" s="48"/>
      <c r="F38" s="11"/>
      <c r="G38" s="11"/>
      <c r="H38" s="11"/>
      <c r="I38" s="11"/>
    </row>
    <row r="39" spans="2:13" s="1" customFormat="1" ht="24.75" customHeight="1" x14ac:dyDescent="0.25">
      <c r="B39" s="45" t="s">
        <v>79</v>
      </c>
      <c r="C39" s="60"/>
      <c r="D39" s="60"/>
      <c r="E39" s="60"/>
      <c r="F39" s="11"/>
      <c r="G39" s="11"/>
      <c r="H39" s="11"/>
      <c r="I39" s="11"/>
    </row>
    <row r="40" spans="2:13" s="1" customFormat="1" ht="32.25" customHeight="1" x14ac:dyDescent="0.25">
      <c r="B40" s="102" t="s">
        <v>80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2:13" s="1" customFormat="1" ht="24.75" customHeight="1" x14ac:dyDescent="0.25">
      <c r="B41" s="46" t="s">
        <v>26</v>
      </c>
      <c r="C41" s="46"/>
      <c r="D41" s="46"/>
      <c r="E41" s="46"/>
      <c r="F41" s="11"/>
      <c r="G41" s="11"/>
      <c r="H41" s="11"/>
      <c r="I41" s="11"/>
    </row>
    <row r="42" spans="2:13" s="1" customFormat="1" x14ac:dyDescent="0.25">
      <c r="B42" s="16"/>
    </row>
    <row r="43" spans="2:13" s="1" customFormat="1" x14ac:dyDescent="0.25"/>
    <row r="44" spans="2:13" s="1" customFormat="1" x14ac:dyDescent="0.25"/>
    <row r="45" spans="2:13" s="1" customFormat="1" x14ac:dyDescent="0.25"/>
    <row r="46" spans="2:13" s="1" customFormat="1" x14ac:dyDescent="0.25"/>
    <row r="47" spans="2:13" s="1" customFormat="1" x14ac:dyDescent="0.25"/>
    <row r="48" spans="2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pans="2:6" s="1" customFormat="1" x14ac:dyDescent="0.25"/>
    <row r="434" spans="2:6" s="1" customFormat="1" x14ac:dyDescent="0.25"/>
    <row r="435" spans="2:6" s="1" customFormat="1" x14ac:dyDescent="0.25"/>
    <row r="436" spans="2:6" s="1" customFormat="1" x14ac:dyDescent="0.25"/>
    <row r="437" spans="2:6" s="1" customFormat="1" x14ac:dyDescent="0.25"/>
    <row r="438" spans="2:6" s="1" customFormat="1" x14ac:dyDescent="0.25"/>
    <row r="439" spans="2:6" s="1" customFormat="1" x14ac:dyDescent="0.25"/>
    <row r="440" spans="2:6" s="1" customFormat="1" x14ac:dyDescent="0.25"/>
    <row r="441" spans="2:6" s="1" customFormat="1" x14ac:dyDescent="0.25"/>
    <row r="442" spans="2:6" s="1" customFormat="1" x14ac:dyDescent="0.25"/>
    <row r="443" spans="2:6" s="1" customFormat="1" x14ac:dyDescent="0.25"/>
    <row r="444" spans="2:6" s="1" customFormat="1" x14ac:dyDescent="0.25"/>
    <row r="445" spans="2:6" s="1" customFormat="1" x14ac:dyDescent="0.25"/>
    <row r="446" spans="2:6" s="1" customFormat="1" x14ac:dyDescent="0.25"/>
    <row r="447" spans="2:6" s="1" customFormat="1" x14ac:dyDescent="0.25">
      <c r="B447"/>
      <c r="C447"/>
      <c r="D447"/>
      <c r="E447"/>
      <c r="F447"/>
    </row>
    <row r="448" spans="2:6" s="1" customFormat="1" x14ac:dyDescent="0.25">
      <c r="B448"/>
      <c r="C448"/>
      <c r="D448"/>
      <c r="E448"/>
      <c r="F448"/>
    </row>
    <row r="449" spans="2:6" s="1" customFormat="1" x14ac:dyDescent="0.25">
      <c r="B449"/>
      <c r="C449"/>
      <c r="D449"/>
      <c r="E449"/>
      <c r="F449"/>
    </row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  <row r="452" spans="2:6" s="1" customFormat="1" x14ac:dyDescent="0.25">
      <c r="B452"/>
      <c r="C452"/>
      <c r="D452"/>
      <c r="E452"/>
      <c r="F452"/>
    </row>
  </sheetData>
  <mergeCells count="5">
    <mergeCell ref="B40:M40"/>
    <mergeCell ref="B5:M5"/>
    <mergeCell ref="B6:M6"/>
    <mergeCell ref="B17:M17"/>
    <mergeCell ref="B14:M14"/>
  </mergeCells>
  <printOptions horizontalCentered="1" verticalCentered="1"/>
  <pageMargins left="0.70866141732283472" right="0.70866141732283472" top="0.68" bottom="0.74803149606299213" header="0.68" footer="0.31496062992125984"/>
  <pageSetup paperSize="9" scale="42" orientation="portrait" r:id="rId1"/>
  <ignoredErrors>
    <ignoredError sqref="C8:M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D454"/>
  <sheetViews>
    <sheetView showGridLines="0" zoomScale="80" zoomScaleNormal="80" zoomScaleSheetLayoutView="70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28515625" style="1" customWidth="1" collapsed="1"/>
    <col min="2" max="2" width="40.7109375" customWidth="1" collapsed="1"/>
    <col min="3" max="6" width="15.140625" customWidth="1" collapsed="1"/>
    <col min="7" max="13" width="15.140625" style="1" customWidth="1" collapsed="1"/>
    <col min="14" max="30" width="11.42578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x14ac:dyDescent="0.25">
      <c r="B3"/>
    </row>
    <row r="4" spans="2:20" s="1" customFormat="1" x14ac:dyDescent="0.25">
      <c r="B4"/>
    </row>
    <row r="5" spans="2:20" s="1" customFormat="1" ht="20.100000000000001" customHeight="1" x14ac:dyDescent="0.25">
      <c r="B5" s="103" t="s">
        <v>20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03" t="s">
        <v>53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2:20" s="1" customFormat="1" ht="14.1" customHeight="1" x14ac:dyDescent="0.25"/>
    <row r="8" spans="2:20" s="1" customFormat="1" ht="33" customHeight="1" x14ac:dyDescent="0.25">
      <c r="B8" s="4" t="s">
        <v>1</v>
      </c>
      <c r="C8" s="73">
        <v>2007</v>
      </c>
      <c r="D8" s="73">
        <v>2008</v>
      </c>
      <c r="E8" s="73">
        <v>2009</v>
      </c>
      <c r="F8" s="73">
        <v>2010</v>
      </c>
      <c r="G8" s="73">
        <v>2011</v>
      </c>
      <c r="H8" s="73">
        <v>2012</v>
      </c>
      <c r="I8" s="73">
        <v>2013</v>
      </c>
      <c r="J8" s="73">
        <v>2014</v>
      </c>
      <c r="K8" s="73">
        <v>2015</v>
      </c>
      <c r="L8" s="73">
        <v>2016</v>
      </c>
      <c r="M8" s="73">
        <v>2017</v>
      </c>
    </row>
    <row r="9" spans="2:20" s="1" customFormat="1" ht="33" customHeight="1" x14ac:dyDescent="0.25">
      <c r="B9" s="5" t="s">
        <v>29</v>
      </c>
      <c r="C9" s="6">
        <v>158091.31215107394</v>
      </c>
      <c r="D9" s="6">
        <v>162099.04034329619</v>
      </c>
      <c r="E9" s="6">
        <v>166285.38379264134</v>
      </c>
      <c r="F9" s="6">
        <v>168952.0684861826</v>
      </c>
      <c r="G9" s="6">
        <v>174718.75317972386</v>
      </c>
      <c r="H9" s="6">
        <v>179369.43787326512</v>
      </c>
      <c r="I9" s="6">
        <v>187512.12256680639</v>
      </c>
      <c r="J9" s="6">
        <v>193163.80726034765</v>
      </c>
      <c r="K9" s="6">
        <v>194409</v>
      </c>
      <c r="L9" s="6">
        <v>209368</v>
      </c>
      <c r="M9" s="6">
        <v>202578</v>
      </c>
    </row>
    <row r="10" spans="2:20" s="1" customFormat="1" ht="33" customHeight="1" x14ac:dyDescent="0.25">
      <c r="B10" s="5" t="s">
        <v>17</v>
      </c>
      <c r="C10" s="6">
        <v>492578.34794653667</v>
      </c>
      <c r="D10" s="6">
        <v>478601.8893807194</v>
      </c>
      <c r="E10" s="6">
        <v>465022</v>
      </c>
      <c r="F10" s="6">
        <v>462430</v>
      </c>
      <c r="G10" s="6">
        <v>452039</v>
      </c>
      <c r="H10" s="6">
        <v>439124</v>
      </c>
      <c r="I10" s="6">
        <v>414146</v>
      </c>
      <c r="J10" s="6">
        <v>407771</v>
      </c>
      <c r="K10" s="6">
        <v>351077</v>
      </c>
      <c r="L10" s="6">
        <v>344944</v>
      </c>
      <c r="M10" s="6">
        <v>351727</v>
      </c>
    </row>
    <row r="11" spans="2:20" s="1" customFormat="1" ht="33" customHeight="1" x14ac:dyDescent="0.25">
      <c r="B11" s="5" t="s">
        <v>18</v>
      </c>
      <c r="C11" s="6">
        <v>365549.76039002079</v>
      </c>
      <c r="D11" s="6">
        <v>371187.40723268554</v>
      </c>
      <c r="E11" s="6">
        <v>376912</v>
      </c>
      <c r="F11" s="6">
        <v>393516</v>
      </c>
      <c r="G11" s="6">
        <v>414605</v>
      </c>
      <c r="H11" s="6">
        <v>414636</v>
      </c>
      <c r="I11" s="6">
        <v>399697</v>
      </c>
      <c r="J11" s="6">
        <v>398386</v>
      </c>
      <c r="K11" s="6">
        <v>365305</v>
      </c>
      <c r="L11" s="6">
        <v>350750</v>
      </c>
      <c r="M11" s="6">
        <v>344148</v>
      </c>
    </row>
    <row r="12" spans="2:20" s="1" customFormat="1" ht="33" customHeight="1" x14ac:dyDescent="0.25">
      <c r="B12" s="5" t="s">
        <v>28</v>
      </c>
      <c r="C12" s="6">
        <v>198133.80539680948</v>
      </c>
      <c r="D12" s="6">
        <v>206466.397238954</v>
      </c>
      <c r="E12" s="6">
        <v>215586.74854350323</v>
      </c>
      <c r="F12" s="6">
        <v>225638.10817188106</v>
      </c>
      <c r="G12" s="6">
        <v>236794.58504876582</v>
      </c>
      <c r="H12" s="6">
        <v>249267.97132027941</v>
      </c>
      <c r="I12" s="6">
        <v>263316.07948399067</v>
      </c>
      <c r="J12" s="6">
        <v>279252.92958246323</v>
      </c>
      <c r="K12" s="6">
        <v>297461.19716701092</v>
      </c>
      <c r="L12" s="6">
        <v>307104</v>
      </c>
      <c r="M12" s="6">
        <v>319294</v>
      </c>
    </row>
    <row r="13" spans="2:20" s="1" customFormat="1" ht="33" customHeight="1" x14ac:dyDescent="0.25">
      <c r="B13" s="36" t="s">
        <v>24</v>
      </c>
      <c r="C13" s="37">
        <v>1214353.2258844408</v>
      </c>
      <c r="D13" s="37">
        <v>1218354.734195655</v>
      </c>
      <c r="E13" s="37">
        <v>1223806.1323361446</v>
      </c>
      <c r="F13" s="37">
        <v>1250536.1766580637</v>
      </c>
      <c r="G13" s="37">
        <v>1278157.3382284897</v>
      </c>
      <c r="H13" s="37">
        <v>1282397.4091935446</v>
      </c>
      <c r="I13" s="37">
        <v>1264671.2020507972</v>
      </c>
      <c r="J13" s="37">
        <v>1278573.7368428109</v>
      </c>
      <c r="K13" s="37">
        <v>1208252.197167011</v>
      </c>
      <c r="L13" s="37">
        <v>1212166</v>
      </c>
      <c r="M13" s="37">
        <v>1217747</v>
      </c>
    </row>
    <row r="14" spans="2:20" s="1" customFormat="1" ht="35.25" customHeight="1" x14ac:dyDescent="0.25">
      <c r="B14" s="102" t="s">
        <v>90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2:20" s="1" customFormat="1" ht="15" customHeight="1" x14ac:dyDescent="0.25">
      <c r="B15" s="40"/>
      <c r="C15" s="9"/>
      <c r="D15" s="9"/>
      <c r="E15" s="9"/>
      <c r="F15" s="9"/>
      <c r="G15" s="10"/>
      <c r="H15" s="11"/>
      <c r="I15" s="12"/>
      <c r="J15" s="11"/>
      <c r="K15" s="11"/>
    </row>
    <row r="16" spans="2:20" s="1" customFormat="1" ht="12.75" customHeight="1" x14ac:dyDescent="0.3">
      <c r="B16" s="8"/>
      <c r="C16" s="11"/>
      <c r="D16" s="11"/>
      <c r="E16" s="11"/>
      <c r="F16" s="11"/>
      <c r="G16" s="14"/>
      <c r="H16" s="15"/>
      <c r="I16" s="11"/>
      <c r="J16" s="11"/>
      <c r="K16" s="11"/>
    </row>
    <row r="17" spans="1:30" s="1" customFormat="1" ht="12.75" customHeight="1" x14ac:dyDescent="0.25">
      <c r="B17" s="16"/>
      <c r="C17" s="11"/>
      <c r="D17" s="11"/>
      <c r="E17" s="11"/>
      <c r="F17" s="11"/>
      <c r="G17" s="14"/>
      <c r="H17" s="15"/>
      <c r="I17" s="11"/>
      <c r="J17" s="11"/>
      <c r="K17" s="11"/>
    </row>
    <row r="18" spans="1:30" s="17" customFormat="1" ht="36.75" customHeight="1" x14ac:dyDescent="0.25">
      <c r="B18" s="103" t="s">
        <v>85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</row>
    <row r="19" spans="1:30" s="1" customFormat="1" ht="33" customHeight="1" x14ac:dyDescent="0.25">
      <c r="B19" s="18"/>
      <c r="C19" s="18"/>
      <c r="D19" s="18"/>
      <c r="E19" s="18"/>
      <c r="F19" s="18"/>
      <c r="G19" s="18"/>
      <c r="H19" s="18"/>
      <c r="I19" s="11"/>
      <c r="J19" s="11"/>
      <c r="K19" s="11"/>
    </row>
    <row r="20" spans="1:30" s="21" customFormat="1" ht="38.25" customHeight="1" x14ac:dyDescent="0.25">
      <c r="A20" s="19"/>
      <c r="B20" s="19"/>
      <c r="C20" s="19"/>
      <c r="D20" s="19"/>
      <c r="E20" s="19"/>
      <c r="F20" s="19"/>
      <c r="G20" s="19"/>
      <c r="H20" s="19"/>
      <c r="I20" s="20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s="21" customFormat="1" ht="20.25" customHeight="1" x14ac:dyDescent="0.25">
      <c r="A21" s="19"/>
      <c r="B21" s="19"/>
      <c r="C21" s="61"/>
      <c r="D21" s="61"/>
      <c r="E21" s="61"/>
      <c r="F21" s="61"/>
      <c r="G21" s="61"/>
      <c r="H21" s="61"/>
      <c r="I21" s="61"/>
      <c r="J21" s="61"/>
      <c r="K21" s="61"/>
      <c r="L21" s="56"/>
      <c r="M21" s="56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s="24" customFormat="1" ht="15" customHeight="1" x14ac:dyDescent="0.25">
      <c r="A22" s="11"/>
      <c r="B22" s="19"/>
      <c r="C22" s="22"/>
      <c r="D22" s="22"/>
      <c r="E22" s="22"/>
      <c r="F22" s="22"/>
      <c r="G22" s="22"/>
      <c r="H22" s="22"/>
      <c r="I22" s="22"/>
      <c r="J22" s="22"/>
      <c r="K22" s="22"/>
      <c r="L22" s="12"/>
      <c r="M22" s="12"/>
      <c r="N22" s="19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9" customFormat="1" x14ac:dyDescent="0.25">
      <c r="C23" s="25">
        <f>+C8</f>
        <v>2007</v>
      </c>
      <c r="D23" s="25">
        <f t="shared" ref="D23:K23" si="0">+D8</f>
        <v>2008</v>
      </c>
      <c r="E23" s="25">
        <f t="shared" si="0"/>
        <v>2009</v>
      </c>
      <c r="F23" s="25">
        <f t="shared" si="0"/>
        <v>2010</v>
      </c>
      <c r="G23" s="25">
        <f t="shared" si="0"/>
        <v>2011</v>
      </c>
      <c r="H23" s="25">
        <f t="shared" si="0"/>
        <v>2012</v>
      </c>
      <c r="I23" s="25">
        <f t="shared" si="0"/>
        <v>2013</v>
      </c>
      <c r="J23" s="25">
        <f t="shared" si="0"/>
        <v>2014</v>
      </c>
      <c r="K23" s="25">
        <f t="shared" si="0"/>
        <v>2015</v>
      </c>
      <c r="L23" s="25">
        <v>2016</v>
      </c>
      <c r="M23" s="25">
        <v>2017</v>
      </c>
    </row>
    <row r="24" spans="1:30" s="19" customFormat="1" x14ac:dyDescent="0.25">
      <c r="C24" s="22">
        <f>+C9/C13</f>
        <v>0.13018560726919673</v>
      </c>
      <c r="D24" s="22">
        <f t="shared" ref="D24:M24" si="1">+D9/D13</f>
        <v>0.13304749084453821</v>
      </c>
      <c r="E24" s="22">
        <f t="shared" si="1"/>
        <v>0.1358755928728812</v>
      </c>
      <c r="F24" s="22">
        <f t="shared" si="1"/>
        <v>0.13510370322727533</v>
      </c>
      <c r="G24" s="22">
        <f t="shared" si="1"/>
        <v>0.1366958104092896</v>
      </c>
      <c r="H24" s="22">
        <f t="shared" si="1"/>
        <v>0.13987039944666166</v>
      </c>
      <c r="I24" s="22">
        <f t="shared" si="1"/>
        <v>0.14826946502991117</v>
      </c>
      <c r="J24" s="22">
        <f t="shared" si="1"/>
        <v>0.15107756533254632</v>
      </c>
      <c r="K24" s="22">
        <f t="shared" si="1"/>
        <v>0.16090101094442932</v>
      </c>
      <c r="L24" s="22">
        <f t="shared" si="1"/>
        <v>0.17272221791404807</v>
      </c>
      <c r="M24" s="22">
        <f t="shared" si="1"/>
        <v>0.16635475184911153</v>
      </c>
    </row>
    <row r="25" spans="1:30" s="19" customFormat="1" x14ac:dyDescent="0.25">
      <c r="C25" s="22">
        <f>+C10/C13</f>
        <v>0.40563020499062846</v>
      </c>
      <c r="D25" s="22">
        <f t="shared" ref="D25:M25" si="2">+D10/D13</f>
        <v>0.39282638787190938</v>
      </c>
      <c r="E25" s="22">
        <f t="shared" si="2"/>
        <v>0.37998011916504415</v>
      </c>
      <c r="F25" s="22">
        <f t="shared" si="2"/>
        <v>0.36978538376698483</v>
      </c>
      <c r="G25" s="22">
        <f t="shared" si="2"/>
        <v>0.35366459705697928</v>
      </c>
      <c r="H25" s="22">
        <f t="shared" si="2"/>
        <v>0.34242427257877095</v>
      </c>
      <c r="I25" s="22">
        <f t="shared" si="2"/>
        <v>0.32747325892170137</v>
      </c>
      <c r="J25" s="22">
        <f t="shared" si="2"/>
        <v>0.3189264633316426</v>
      </c>
      <c r="K25" s="22">
        <f t="shared" si="2"/>
        <v>0.29056599344339723</v>
      </c>
      <c r="L25" s="22">
        <f t="shared" si="2"/>
        <v>0.28456828520186178</v>
      </c>
      <c r="M25" s="22">
        <f t="shared" si="2"/>
        <v>0.28883421597425407</v>
      </c>
    </row>
    <row r="26" spans="1:30" s="19" customFormat="1" x14ac:dyDescent="0.25">
      <c r="B26" s="56"/>
      <c r="C26" s="22">
        <f>+C11/C13</f>
        <v>0.30102424286293034</v>
      </c>
      <c r="D26" s="22">
        <f t="shared" ref="D26:M26" si="3">+D11/D13</f>
        <v>0.30466283489901613</v>
      </c>
      <c r="E26" s="22">
        <f t="shared" si="3"/>
        <v>0.30798342159023684</v>
      </c>
      <c r="F26" s="22">
        <f t="shared" si="3"/>
        <v>0.31467782167776487</v>
      </c>
      <c r="G26" s="22">
        <f t="shared" si="3"/>
        <v>0.32437712290932619</v>
      </c>
      <c r="H26" s="22">
        <f t="shared" si="3"/>
        <v>0.32332878796187697</v>
      </c>
      <c r="I26" s="22">
        <f t="shared" si="3"/>
        <v>0.31604815492900395</v>
      </c>
      <c r="J26" s="22">
        <f t="shared" si="3"/>
        <v>0.31158625311961807</v>
      </c>
      <c r="K26" s="22">
        <f t="shared" si="3"/>
        <v>0.30234168069922046</v>
      </c>
      <c r="L26" s="22">
        <f t="shared" si="3"/>
        <v>0.2893580582197488</v>
      </c>
      <c r="M26" s="22">
        <f t="shared" si="3"/>
        <v>0.28261042728908387</v>
      </c>
    </row>
    <row r="27" spans="1:30" s="1" customFormat="1" x14ac:dyDescent="0.25">
      <c r="B27" s="19"/>
      <c r="C27" s="22">
        <f>+C12/C13</f>
        <v>0.16315994487724456</v>
      </c>
      <c r="D27" s="22">
        <f t="shared" ref="D27:M27" si="4">+D12/D13</f>
        <v>0.16946328638453639</v>
      </c>
      <c r="E27" s="22">
        <f t="shared" si="4"/>
        <v>0.17616086637183781</v>
      </c>
      <c r="F27" s="22">
        <f t="shared" si="4"/>
        <v>0.180433091327975</v>
      </c>
      <c r="G27" s="22">
        <f t="shared" si="4"/>
        <v>0.1852624696244049</v>
      </c>
      <c r="H27" s="22">
        <f t="shared" si="4"/>
        <v>0.19437654001269031</v>
      </c>
      <c r="I27" s="22">
        <f t="shared" si="4"/>
        <v>0.20820912111938344</v>
      </c>
      <c r="J27" s="22">
        <f t="shared" si="4"/>
        <v>0.21840971821619301</v>
      </c>
      <c r="K27" s="22">
        <f t="shared" si="4"/>
        <v>0.24619131491295296</v>
      </c>
      <c r="L27" s="22">
        <f t="shared" si="4"/>
        <v>0.25335143866434134</v>
      </c>
      <c r="M27" s="22">
        <f t="shared" si="4"/>
        <v>0.26220060488755054</v>
      </c>
      <c r="N27" s="19"/>
    </row>
    <row r="28" spans="1:30" s="1" customFormat="1" x14ac:dyDescent="0.25">
      <c r="B28" s="19"/>
      <c r="C28" s="56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30" s="1" customFormat="1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30" s="1" customForma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30" s="1" customFormat="1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30" s="1" customFormat="1" x14ac:dyDescent="0.25"/>
    <row r="33" spans="2:13" s="1" customFormat="1" x14ac:dyDescent="0.25"/>
    <row r="34" spans="2:13" s="1" customFormat="1" x14ac:dyDescent="0.25"/>
    <row r="35" spans="2:13" s="1" customFormat="1" x14ac:dyDescent="0.25"/>
    <row r="36" spans="2:13" s="1" customFormat="1" x14ac:dyDescent="0.25"/>
    <row r="37" spans="2:13" s="1" customFormat="1" ht="26.25" customHeight="1" x14ac:dyDescent="0.25">
      <c r="B37" s="57" t="s">
        <v>33</v>
      </c>
      <c r="C37" s="11"/>
      <c r="D37" s="11"/>
      <c r="E37" s="11"/>
      <c r="F37" s="11"/>
      <c r="G37" s="11"/>
      <c r="H37" s="11"/>
      <c r="I37" s="11"/>
    </row>
    <row r="38" spans="2:13" s="1" customFormat="1" ht="18.75" customHeight="1" x14ac:dyDescent="0.25">
      <c r="B38" s="45" t="s">
        <v>81</v>
      </c>
      <c r="C38" s="48"/>
      <c r="D38" s="48"/>
      <c r="E38" s="48"/>
      <c r="F38" s="11"/>
      <c r="G38" s="11"/>
      <c r="H38" s="11"/>
      <c r="I38" s="11"/>
    </row>
    <row r="39" spans="2:13" s="1" customFormat="1" ht="18.75" customHeight="1" x14ac:dyDescent="0.25">
      <c r="B39" s="45" t="s">
        <v>79</v>
      </c>
      <c r="C39" s="60"/>
      <c r="D39" s="60"/>
      <c r="E39" s="60"/>
      <c r="F39" s="11"/>
      <c r="G39" s="11"/>
      <c r="H39" s="11"/>
      <c r="I39" s="11"/>
    </row>
    <row r="40" spans="2:13" s="1" customFormat="1" ht="26.25" customHeight="1" x14ac:dyDescent="0.25">
      <c r="B40" s="102" t="s">
        <v>80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2:13" s="1" customFormat="1" ht="26.25" customHeight="1" x14ac:dyDescent="0.25">
      <c r="B41" s="46" t="s">
        <v>26</v>
      </c>
      <c r="C41" s="46"/>
      <c r="D41" s="46"/>
      <c r="E41" s="46"/>
      <c r="F41" s="11"/>
      <c r="G41" s="11"/>
      <c r="H41" s="11"/>
      <c r="I41" s="11"/>
    </row>
    <row r="42" spans="2:13" s="1" customFormat="1" ht="15" customHeight="1" x14ac:dyDescent="0.3">
      <c r="B42" s="8"/>
      <c r="C42" s="11"/>
      <c r="D42" s="11"/>
      <c r="E42" s="11"/>
      <c r="F42" s="11"/>
      <c r="G42" s="11"/>
      <c r="H42" s="11"/>
      <c r="I42" s="11"/>
    </row>
    <row r="43" spans="2:13" s="1" customFormat="1" ht="15" customHeight="1" x14ac:dyDescent="0.3">
      <c r="B43" s="8"/>
      <c r="C43" s="11"/>
      <c r="D43" s="11"/>
      <c r="E43" s="11"/>
      <c r="F43" s="11"/>
      <c r="G43" s="11"/>
      <c r="H43" s="11"/>
      <c r="I43" s="11"/>
    </row>
    <row r="44" spans="2:13" s="1" customFormat="1" x14ac:dyDescent="0.25">
      <c r="B44" s="16"/>
    </row>
    <row r="45" spans="2:13" s="1" customFormat="1" x14ac:dyDescent="0.25"/>
    <row r="46" spans="2:13" s="1" customFormat="1" x14ac:dyDescent="0.25"/>
    <row r="47" spans="2:13" s="1" customFormat="1" x14ac:dyDescent="0.25"/>
    <row r="48" spans="2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pans="2:6" s="1" customFormat="1" x14ac:dyDescent="0.25">
      <c r="B449"/>
      <c r="C449"/>
      <c r="D449"/>
      <c r="E449"/>
      <c r="F449"/>
    </row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  <row r="452" spans="2:6" s="1" customFormat="1" x14ac:dyDescent="0.25">
      <c r="B452"/>
      <c r="C452"/>
      <c r="D452"/>
      <c r="E452"/>
      <c r="F452"/>
    </row>
    <row r="453" spans="2:6" s="1" customFormat="1" x14ac:dyDescent="0.25">
      <c r="B453"/>
      <c r="C453"/>
      <c r="D453"/>
      <c r="E453"/>
      <c r="F453"/>
    </row>
    <row r="454" spans="2:6" s="1" customFormat="1" x14ac:dyDescent="0.25">
      <c r="B454"/>
      <c r="C454"/>
      <c r="D454"/>
      <c r="E454"/>
      <c r="F454"/>
    </row>
  </sheetData>
  <mergeCells count="5">
    <mergeCell ref="B40:M40"/>
    <mergeCell ref="B6:M6"/>
    <mergeCell ref="B5:M5"/>
    <mergeCell ref="B18:M18"/>
    <mergeCell ref="B14:M14"/>
  </mergeCell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D499"/>
  <sheetViews>
    <sheetView showGridLines="0" zoomScale="80" zoomScaleNormal="80" zoomScaleSheetLayoutView="70" workbookViewId="0">
      <pane ySplit="8" topLeftCell="A9" activePane="bottomLeft" state="frozen"/>
      <selection pane="bottomLeft" activeCell="B45" sqref="B45"/>
    </sheetView>
  </sheetViews>
  <sheetFormatPr baseColWidth="10" defaultRowHeight="15" x14ac:dyDescent="0.25"/>
  <cols>
    <col min="1" max="1" width="8.28515625" style="1" customWidth="1" collapsed="1"/>
    <col min="2" max="2" width="40.7109375" customWidth="1" collapsed="1"/>
    <col min="3" max="6" width="19.5703125" customWidth="1" collapsed="1"/>
    <col min="7" max="11" width="19.5703125" style="1" customWidth="1" collapsed="1"/>
    <col min="12" max="13" width="15.140625" style="1" customWidth="1" collapsed="1"/>
    <col min="14" max="30" width="11.42578125" style="1" collapsed="1"/>
  </cols>
  <sheetData>
    <row r="1" spans="2:20" s="1" customFormat="1" ht="78" customHeight="1" x14ac:dyDescent="0.25"/>
    <row r="2" spans="2:20" s="1" customFormat="1" ht="21.75" customHeight="1" x14ac:dyDescent="0.25"/>
    <row r="3" spans="2:20" s="1" customFormat="1" ht="21.75" customHeight="1" x14ac:dyDescent="0.25"/>
    <row r="4" spans="2:20" s="1" customFormat="1" x14ac:dyDescent="0.25">
      <c r="B4"/>
    </row>
    <row r="5" spans="2:20" s="1" customFormat="1" ht="20.100000000000001" customHeight="1" x14ac:dyDescent="0.25">
      <c r="B5" s="105" t="s">
        <v>21</v>
      </c>
      <c r="C5" s="105"/>
      <c r="D5" s="105"/>
      <c r="E5" s="105"/>
      <c r="F5" s="105"/>
      <c r="G5" s="105"/>
      <c r="H5" s="105"/>
      <c r="I5" s="105"/>
      <c r="J5" s="105"/>
      <c r="K5" s="105"/>
      <c r="L5" s="77"/>
      <c r="M5" s="77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03" t="s">
        <v>56</v>
      </c>
      <c r="C6" s="103"/>
      <c r="D6" s="103"/>
      <c r="E6" s="103"/>
      <c r="F6" s="103"/>
      <c r="G6" s="103"/>
      <c r="H6" s="103"/>
      <c r="I6" s="103"/>
      <c r="J6" s="103"/>
      <c r="K6" s="103"/>
      <c r="L6" s="2"/>
      <c r="M6" s="2"/>
    </row>
    <row r="7" spans="2:20" s="1" customFormat="1" ht="14.1" customHeight="1" x14ac:dyDescent="0.25"/>
    <row r="8" spans="2:20" s="1" customFormat="1" ht="33" customHeight="1" x14ac:dyDescent="0.25">
      <c r="B8" s="4" t="s">
        <v>25</v>
      </c>
      <c r="C8" s="73">
        <v>2009</v>
      </c>
      <c r="D8" s="73">
        <v>2010</v>
      </c>
      <c r="E8" s="73">
        <v>2011</v>
      </c>
      <c r="F8" s="73">
        <v>2012</v>
      </c>
      <c r="G8" s="73">
        <v>2013</v>
      </c>
      <c r="H8" s="73">
        <v>2014</v>
      </c>
      <c r="I8" s="73">
        <v>2015</v>
      </c>
      <c r="J8" s="73">
        <v>2016</v>
      </c>
      <c r="K8" s="73">
        <v>2017</v>
      </c>
    </row>
    <row r="9" spans="2:20" s="41" customFormat="1" ht="33" customHeight="1" x14ac:dyDescent="0.25">
      <c r="B9" s="42" t="s">
        <v>57</v>
      </c>
      <c r="C9" s="43">
        <v>199691</v>
      </c>
      <c r="D9" s="43">
        <v>203494</v>
      </c>
      <c r="E9" s="43">
        <v>211790</v>
      </c>
      <c r="F9" s="43">
        <v>214682</v>
      </c>
      <c r="G9" s="43">
        <v>220352</v>
      </c>
      <c r="H9" s="43">
        <v>223238</v>
      </c>
      <c r="I9" s="43">
        <v>222414</v>
      </c>
      <c r="J9" s="43">
        <v>219903</v>
      </c>
      <c r="K9" s="43">
        <v>217797</v>
      </c>
    </row>
    <row r="10" spans="2:20" s="41" customFormat="1" ht="33" customHeight="1" x14ac:dyDescent="0.25">
      <c r="B10" s="42" t="s">
        <v>58</v>
      </c>
      <c r="C10" s="43">
        <v>57978</v>
      </c>
      <c r="D10" s="43">
        <v>59893</v>
      </c>
      <c r="E10" s="43">
        <v>61081</v>
      </c>
      <c r="F10" s="43">
        <v>60764</v>
      </c>
      <c r="G10" s="43">
        <v>60891</v>
      </c>
      <c r="H10" s="43">
        <v>65912</v>
      </c>
      <c r="I10" s="43">
        <v>63798</v>
      </c>
      <c r="J10" s="43">
        <v>63288</v>
      </c>
      <c r="K10" s="43">
        <v>56829</v>
      </c>
    </row>
    <row r="11" spans="2:20" s="41" customFormat="1" ht="33" customHeight="1" x14ac:dyDescent="0.25">
      <c r="B11" s="42" t="s">
        <v>59</v>
      </c>
      <c r="C11" s="43">
        <v>70724</v>
      </c>
      <c r="D11" s="43">
        <v>72470</v>
      </c>
      <c r="E11" s="43">
        <v>72348</v>
      </c>
      <c r="F11" s="43">
        <v>73112</v>
      </c>
      <c r="G11" s="43">
        <v>72079</v>
      </c>
      <c r="H11" s="43">
        <v>71094</v>
      </c>
      <c r="I11" s="43">
        <v>70076</v>
      </c>
      <c r="J11" s="43">
        <v>70064</v>
      </c>
      <c r="K11" s="43">
        <v>68334</v>
      </c>
    </row>
    <row r="12" spans="2:20" s="41" customFormat="1" ht="33" customHeight="1" x14ac:dyDescent="0.25">
      <c r="B12" s="42" t="s">
        <v>60</v>
      </c>
      <c r="C12" s="43">
        <v>45629</v>
      </c>
      <c r="D12" s="43">
        <v>46227</v>
      </c>
      <c r="E12" s="43">
        <v>47121</v>
      </c>
      <c r="F12" s="43">
        <v>47922</v>
      </c>
      <c r="G12" s="43">
        <v>47388</v>
      </c>
      <c r="H12" s="43">
        <v>48024</v>
      </c>
      <c r="I12" s="43">
        <v>45074</v>
      </c>
      <c r="J12" s="43">
        <v>44270</v>
      </c>
      <c r="K12" s="43">
        <v>42846</v>
      </c>
    </row>
    <row r="13" spans="2:20" s="41" customFormat="1" ht="33" customHeight="1" x14ac:dyDescent="0.25">
      <c r="B13" s="42" t="s">
        <v>61</v>
      </c>
      <c r="C13" s="43">
        <v>130673</v>
      </c>
      <c r="D13" s="43">
        <v>133576</v>
      </c>
      <c r="E13" s="43">
        <v>137135</v>
      </c>
      <c r="F13" s="43">
        <v>139805</v>
      </c>
      <c r="G13" s="43">
        <v>140028</v>
      </c>
      <c r="H13" s="43">
        <v>139775</v>
      </c>
      <c r="I13" s="43">
        <v>136776</v>
      </c>
      <c r="J13" s="43">
        <v>135827</v>
      </c>
      <c r="K13" s="43">
        <v>131715</v>
      </c>
    </row>
    <row r="14" spans="2:20" s="41" customFormat="1" ht="33" customHeight="1" x14ac:dyDescent="0.25">
      <c r="B14" s="42" t="s">
        <v>62</v>
      </c>
      <c r="C14" s="43">
        <v>120197</v>
      </c>
      <c r="D14" s="43">
        <v>124479</v>
      </c>
      <c r="E14" s="43">
        <v>127806</v>
      </c>
      <c r="F14" s="43">
        <v>130341</v>
      </c>
      <c r="G14" s="43">
        <v>130964</v>
      </c>
      <c r="H14" s="43">
        <v>133095</v>
      </c>
      <c r="I14" s="43">
        <v>140065</v>
      </c>
      <c r="J14" s="43">
        <v>129245</v>
      </c>
      <c r="K14" s="43">
        <v>128533</v>
      </c>
    </row>
    <row r="15" spans="2:20" s="41" customFormat="1" ht="33" customHeight="1" x14ac:dyDescent="0.25">
      <c r="B15" s="42" t="s">
        <v>94</v>
      </c>
      <c r="C15" s="43">
        <v>171744</v>
      </c>
      <c r="D15" s="43">
        <v>176283</v>
      </c>
      <c r="E15" s="43">
        <v>181034</v>
      </c>
      <c r="F15" s="43">
        <v>183817</v>
      </c>
      <c r="G15" s="43">
        <v>187821</v>
      </c>
      <c r="H15" s="43">
        <v>192485</v>
      </c>
      <c r="I15" s="43">
        <v>185825</v>
      </c>
      <c r="J15" s="43">
        <v>184976</v>
      </c>
      <c r="K15" s="43">
        <v>183609</v>
      </c>
    </row>
    <row r="16" spans="2:20" s="41" customFormat="1" ht="33" customHeight="1" x14ac:dyDescent="0.25">
      <c r="B16" s="42" t="s">
        <v>63</v>
      </c>
      <c r="C16" s="43">
        <v>183570</v>
      </c>
      <c r="D16" s="43">
        <v>179755</v>
      </c>
      <c r="E16" s="43">
        <v>201771</v>
      </c>
      <c r="F16" s="43">
        <v>198540</v>
      </c>
      <c r="G16" s="43">
        <v>199417</v>
      </c>
      <c r="H16" s="43">
        <v>212771</v>
      </c>
      <c r="I16" s="43">
        <v>201547</v>
      </c>
      <c r="J16" s="43">
        <v>200443</v>
      </c>
      <c r="K16" s="43">
        <v>182244</v>
      </c>
    </row>
    <row r="17" spans="2:11" s="41" customFormat="1" ht="33" customHeight="1" x14ac:dyDescent="0.25">
      <c r="B17" s="42" t="s">
        <v>64</v>
      </c>
      <c r="C17" s="43">
        <v>7035</v>
      </c>
      <c r="D17" s="43">
        <v>7152</v>
      </c>
      <c r="E17" s="43">
        <v>7398</v>
      </c>
      <c r="F17" s="43">
        <v>7540</v>
      </c>
      <c r="G17" s="43">
        <v>7564</v>
      </c>
      <c r="H17" s="43">
        <v>7729</v>
      </c>
      <c r="I17" s="43">
        <v>7549</v>
      </c>
      <c r="J17" s="43">
        <v>7533</v>
      </c>
      <c r="K17" s="43">
        <v>7610</v>
      </c>
    </row>
    <row r="18" spans="2:11" s="41" customFormat="1" ht="33" customHeight="1" x14ac:dyDescent="0.25">
      <c r="B18" s="42" t="s">
        <v>65</v>
      </c>
      <c r="C18" s="43">
        <v>954998</v>
      </c>
      <c r="D18" s="43">
        <v>1004833</v>
      </c>
      <c r="E18" s="43">
        <v>1039795</v>
      </c>
      <c r="F18" s="43">
        <v>1058727</v>
      </c>
      <c r="G18" s="43">
        <v>1112230</v>
      </c>
      <c r="H18" s="43">
        <v>1177884</v>
      </c>
      <c r="I18" s="43">
        <v>1110179</v>
      </c>
      <c r="J18" s="43">
        <v>1109213</v>
      </c>
      <c r="K18" s="43">
        <v>1105468</v>
      </c>
    </row>
    <row r="19" spans="2:11" s="41" customFormat="1" ht="33" customHeight="1" x14ac:dyDescent="0.25">
      <c r="B19" s="42" t="s">
        <v>66</v>
      </c>
      <c r="C19" s="43">
        <v>119749</v>
      </c>
      <c r="D19" s="43">
        <v>121036</v>
      </c>
      <c r="E19" s="43">
        <v>124587</v>
      </c>
      <c r="F19" s="43">
        <v>130031</v>
      </c>
      <c r="G19" s="43">
        <v>130890</v>
      </c>
      <c r="H19" s="43">
        <v>138336</v>
      </c>
      <c r="I19" s="43">
        <v>130358</v>
      </c>
      <c r="J19" s="43">
        <v>129983</v>
      </c>
      <c r="K19" s="43">
        <v>126331</v>
      </c>
    </row>
    <row r="20" spans="2:11" s="41" customFormat="1" ht="33" customHeight="1" x14ac:dyDescent="0.25">
      <c r="B20" s="42" t="s">
        <v>67</v>
      </c>
      <c r="C20" s="43">
        <v>133273</v>
      </c>
      <c r="D20" s="43">
        <v>135251</v>
      </c>
      <c r="E20" s="43">
        <v>137791</v>
      </c>
      <c r="F20" s="43">
        <v>139603</v>
      </c>
      <c r="G20" s="43">
        <v>139318</v>
      </c>
      <c r="H20" s="43">
        <v>140675</v>
      </c>
      <c r="I20" s="43">
        <v>136032</v>
      </c>
      <c r="J20" s="43">
        <v>133550</v>
      </c>
      <c r="K20" s="43">
        <v>130839</v>
      </c>
    </row>
    <row r="21" spans="2:11" s="41" customFormat="1" ht="33" customHeight="1" x14ac:dyDescent="0.25">
      <c r="B21" s="42" t="s">
        <v>97</v>
      </c>
      <c r="C21" s="43">
        <v>230375</v>
      </c>
      <c r="D21" s="43">
        <v>233415</v>
      </c>
      <c r="E21" s="43">
        <v>239353</v>
      </c>
      <c r="F21" s="43">
        <v>242812</v>
      </c>
      <c r="G21" s="43">
        <v>242831</v>
      </c>
      <c r="H21" s="43">
        <v>254709</v>
      </c>
      <c r="I21" s="43">
        <v>241446</v>
      </c>
      <c r="J21" s="43">
        <v>242686</v>
      </c>
      <c r="K21" s="43">
        <v>240389</v>
      </c>
    </row>
    <row r="22" spans="2:11" s="41" customFormat="1" ht="33" customHeight="1" x14ac:dyDescent="0.25">
      <c r="B22" s="42" t="s">
        <v>68</v>
      </c>
      <c r="C22" s="43">
        <v>397012</v>
      </c>
      <c r="D22" s="43">
        <v>404103</v>
      </c>
      <c r="E22" s="43">
        <v>421176</v>
      </c>
      <c r="F22" s="43">
        <v>419094</v>
      </c>
      <c r="G22" s="43">
        <v>421790</v>
      </c>
      <c r="H22" s="43">
        <v>431037</v>
      </c>
      <c r="I22" s="43">
        <v>435127</v>
      </c>
      <c r="J22" s="43">
        <v>423679</v>
      </c>
      <c r="K22" s="43">
        <v>413177</v>
      </c>
    </row>
    <row r="23" spans="2:11" s="41" customFormat="1" ht="33" customHeight="1" x14ac:dyDescent="0.25">
      <c r="B23" s="42" t="s">
        <v>69</v>
      </c>
      <c r="C23" s="43">
        <v>55581</v>
      </c>
      <c r="D23" s="43">
        <v>58659</v>
      </c>
      <c r="E23" s="43">
        <v>61906</v>
      </c>
      <c r="F23" s="43">
        <v>63500</v>
      </c>
      <c r="G23" s="43">
        <v>64033</v>
      </c>
      <c r="H23" s="43">
        <v>63561</v>
      </c>
      <c r="I23" s="43">
        <v>63920</v>
      </c>
      <c r="J23" s="43">
        <v>64886</v>
      </c>
      <c r="K23" s="43">
        <v>64653</v>
      </c>
    </row>
    <row r="24" spans="2:11" s="41" customFormat="1" ht="33" customHeight="1" x14ac:dyDescent="0.25">
      <c r="B24" s="42" t="s">
        <v>70</v>
      </c>
      <c r="C24" s="43">
        <v>41293</v>
      </c>
      <c r="D24" s="43">
        <v>42138</v>
      </c>
      <c r="E24" s="43">
        <v>43095</v>
      </c>
      <c r="F24" s="43">
        <v>44538</v>
      </c>
      <c r="G24" s="43">
        <v>46201</v>
      </c>
      <c r="H24" s="43">
        <v>48239</v>
      </c>
      <c r="I24" s="43">
        <v>49341</v>
      </c>
      <c r="J24" s="43">
        <v>44263</v>
      </c>
      <c r="K24" s="43">
        <v>43327</v>
      </c>
    </row>
    <row r="25" spans="2:11" s="41" customFormat="1" ht="33" customHeight="1" x14ac:dyDescent="0.25">
      <c r="B25" s="42" t="s">
        <v>71</v>
      </c>
      <c r="C25" s="43">
        <v>45855</v>
      </c>
      <c r="D25" s="43">
        <v>48906</v>
      </c>
      <c r="E25" s="43">
        <v>52210</v>
      </c>
      <c r="F25" s="43">
        <v>54646</v>
      </c>
      <c r="G25" s="43">
        <v>56784</v>
      </c>
      <c r="H25" s="43">
        <v>57557</v>
      </c>
      <c r="I25" s="43">
        <v>58404</v>
      </c>
      <c r="J25" s="43">
        <v>56904</v>
      </c>
      <c r="K25" s="43">
        <v>55825</v>
      </c>
    </row>
    <row r="26" spans="2:11" s="41" customFormat="1" ht="33" customHeight="1" x14ac:dyDescent="0.25">
      <c r="B26" s="42" t="s">
        <v>72</v>
      </c>
      <c r="C26" s="43">
        <v>31952</v>
      </c>
      <c r="D26" s="43">
        <v>34398</v>
      </c>
      <c r="E26" s="43">
        <v>37307</v>
      </c>
      <c r="F26" s="43">
        <v>40243</v>
      </c>
      <c r="G26" s="43">
        <v>41081</v>
      </c>
      <c r="H26" s="43">
        <v>38558</v>
      </c>
      <c r="I26" s="43">
        <v>39445</v>
      </c>
      <c r="J26" s="43">
        <v>38131</v>
      </c>
      <c r="K26" s="43">
        <v>37270</v>
      </c>
    </row>
    <row r="27" spans="2:11" s="41" customFormat="1" ht="33" customHeight="1" x14ac:dyDescent="0.25">
      <c r="B27" s="42" t="s">
        <v>73</v>
      </c>
      <c r="C27" s="43">
        <v>682406</v>
      </c>
      <c r="D27" s="43">
        <v>705755</v>
      </c>
      <c r="E27" s="43">
        <v>718001</v>
      </c>
      <c r="F27" s="43">
        <v>733338</v>
      </c>
      <c r="G27" s="43">
        <v>758673</v>
      </c>
      <c r="H27" s="43">
        <v>786061</v>
      </c>
      <c r="I27" s="43">
        <v>798399</v>
      </c>
      <c r="J27" s="43">
        <v>796836</v>
      </c>
      <c r="K27" s="43">
        <v>784072</v>
      </c>
    </row>
    <row r="28" spans="2:11" s="41" customFormat="1" ht="33" customHeight="1" x14ac:dyDescent="0.25">
      <c r="B28" s="42" t="s">
        <v>74</v>
      </c>
      <c r="C28" s="43">
        <v>82818</v>
      </c>
      <c r="D28" s="43">
        <v>85632</v>
      </c>
      <c r="E28" s="43">
        <v>89608</v>
      </c>
      <c r="F28" s="43">
        <v>93776</v>
      </c>
      <c r="G28" s="43">
        <v>98911</v>
      </c>
      <c r="H28" s="43">
        <v>106279</v>
      </c>
      <c r="I28" s="43">
        <v>103644</v>
      </c>
      <c r="J28" s="43">
        <v>105393</v>
      </c>
      <c r="K28" s="43">
        <v>105990</v>
      </c>
    </row>
    <row r="29" spans="2:11" s="41" customFormat="1" ht="33" customHeight="1" x14ac:dyDescent="0.25">
      <c r="B29" s="42" t="s">
        <v>93</v>
      </c>
      <c r="C29" s="43">
        <v>111829</v>
      </c>
      <c r="D29" s="43">
        <v>116406</v>
      </c>
      <c r="E29" s="43">
        <v>122884</v>
      </c>
      <c r="F29" s="43">
        <v>124729</v>
      </c>
      <c r="G29" s="43">
        <v>127860</v>
      </c>
      <c r="H29" s="43">
        <v>132028</v>
      </c>
      <c r="I29" s="43">
        <v>134990</v>
      </c>
      <c r="J29" s="43">
        <v>133646</v>
      </c>
      <c r="K29" s="43">
        <v>147439</v>
      </c>
    </row>
    <row r="30" spans="2:11" s="41" customFormat="1" ht="33" customHeight="1" x14ac:dyDescent="0.25">
      <c r="B30" s="42" t="s">
        <v>75</v>
      </c>
      <c r="C30" s="43">
        <v>58047</v>
      </c>
      <c r="D30" s="43">
        <v>60308</v>
      </c>
      <c r="E30" s="43">
        <v>63379</v>
      </c>
      <c r="F30" s="43">
        <v>65499</v>
      </c>
      <c r="G30" s="43">
        <v>66775</v>
      </c>
      <c r="H30" s="43">
        <v>71063</v>
      </c>
      <c r="I30" s="43">
        <v>66897</v>
      </c>
      <c r="J30" s="43">
        <v>65927</v>
      </c>
      <c r="K30" s="43">
        <v>64558</v>
      </c>
    </row>
    <row r="31" spans="2:11" s="41" customFormat="1" ht="33" customHeight="1" x14ac:dyDescent="0.25">
      <c r="B31" s="82" t="s">
        <v>76</v>
      </c>
      <c r="C31" s="43">
        <v>137491</v>
      </c>
      <c r="D31" s="43">
        <v>138474</v>
      </c>
      <c r="E31" s="43">
        <v>140905</v>
      </c>
      <c r="F31" s="43">
        <v>143233</v>
      </c>
      <c r="G31" s="43">
        <v>144711</v>
      </c>
      <c r="H31" s="43">
        <v>147231</v>
      </c>
      <c r="I31" s="43">
        <v>149486</v>
      </c>
      <c r="J31" s="43">
        <v>145252</v>
      </c>
      <c r="K31" s="43">
        <v>143100</v>
      </c>
    </row>
    <row r="32" spans="2:11" s="41" customFormat="1" ht="33" customHeight="1" x14ac:dyDescent="0.25">
      <c r="B32" s="82" t="s">
        <v>77</v>
      </c>
      <c r="C32" s="43">
        <v>33480</v>
      </c>
      <c r="D32" s="43">
        <v>35125</v>
      </c>
      <c r="E32" s="43">
        <v>36351</v>
      </c>
      <c r="F32" s="43">
        <v>37140</v>
      </c>
      <c r="G32" s="43">
        <v>36331</v>
      </c>
      <c r="H32" s="43">
        <v>37213</v>
      </c>
      <c r="I32" s="43">
        <v>35817</v>
      </c>
      <c r="J32" s="43">
        <v>35491</v>
      </c>
      <c r="K32" s="43">
        <v>34574</v>
      </c>
    </row>
    <row r="33" spans="1:13" s="41" customFormat="1" ht="33" customHeight="1" x14ac:dyDescent="0.25">
      <c r="B33" s="44" t="s">
        <v>24</v>
      </c>
      <c r="C33" s="36">
        <v>4103400</v>
      </c>
      <c r="D33" s="36">
        <v>4227768</v>
      </c>
      <c r="E33" s="36">
        <v>4375832</v>
      </c>
      <c r="F33" s="36">
        <v>4447432</v>
      </c>
      <c r="G33" s="36">
        <v>4554923</v>
      </c>
      <c r="H33" s="36">
        <v>4724554</v>
      </c>
      <c r="I33" s="36">
        <v>4626609</v>
      </c>
      <c r="J33" s="36">
        <v>4581389</v>
      </c>
      <c r="K33" s="36">
        <v>4516529</v>
      </c>
    </row>
    <row r="34" spans="1:13" s="1" customFormat="1" ht="15" customHeight="1" x14ac:dyDescent="0.3">
      <c r="B34" s="40" t="s">
        <v>27</v>
      </c>
      <c r="C34" s="54"/>
      <c r="D34" s="54"/>
      <c r="E34" s="54"/>
      <c r="F34" s="55"/>
      <c r="G34" s="19"/>
      <c r="H34" s="56"/>
      <c r="I34" s="19"/>
      <c r="J34" s="19"/>
      <c r="K34" s="19"/>
      <c r="L34" s="19"/>
      <c r="M34" s="19"/>
    </row>
    <row r="35" spans="1:13" s="1" customFormat="1" ht="15" customHeight="1" x14ac:dyDescent="0.3">
      <c r="B35" s="7"/>
      <c r="C35" s="9"/>
      <c r="D35" s="9"/>
      <c r="E35" s="9"/>
      <c r="F35" s="9"/>
      <c r="G35" s="10"/>
      <c r="H35" s="11"/>
      <c r="I35" s="12"/>
      <c r="J35" s="11"/>
      <c r="K35" s="11"/>
    </row>
    <row r="36" spans="1:13" s="1" customFormat="1" ht="15" customHeight="1" x14ac:dyDescent="0.3">
      <c r="B36" s="8"/>
      <c r="C36" s="9"/>
      <c r="D36" s="9"/>
      <c r="E36" s="9"/>
      <c r="F36" s="9"/>
      <c r="G36" s="10"/>
      <c r="H36" s="11"/>
      <c r="I36" s="12"/>
      <c r="J36" s="11"/>
      <c r="K36" s="11"/>
    </row>
    <row r="37" spans="1:13" s="1" customFormat="1" ht="15" customHeight="1" x14ac:dyDescent="0.3">
      <c r="B37" s="8"/>
      <c r="C37" s="9"/>
      <c r="D37" s="9"/>
      <c r="E37" s="9"/>
      <c r="F37" s="9"/>
      <c r="G37" s="10"/>
      <c r="H37" s="11"/>
      <c r="I37" s="12"/>
      <c r="J37" s="11"/>
      <c r="K37" s="11"/>
    </row>
    <row r="38" spans="1:13" s="1" customFormat="1" ht="29.25" customHeight="1" x14ac:dyDescent="0.25">
      <c r="B38" s="103" t="s">
        <v>92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</row>
    <row r="39" spans="1:13" s="1" customFormat="1" ht="15" customHeight="1" x14ac:dyDescent="0.3">
      <c r="B39" s="8"/>
      <c r="C39" s="9"/>
      <c r="D39" s="9"/>
      <c r="E39" s="9"/>
      <c r="F39" s="9"/>
      <c r="G39" s="10"/>
      <c r="H39" s="11"/>
      <c r="I39" s="12"/>
      <c r="J39" s="11"/>
      <c r="K39" s="11"/>
      <c r="M39" s="19"/>
    </row>
    <row r="40" spans="1:13" s="1" customFormat="1" ht="15" customHeight="1" x14ac:dyDescent="0.3">
      <c r="A40" s="11"/>
      <c r="B40" s="79"/>
      <c r="C40" s="80"/>
      <c r="D40" s="81"/>
      <c r="E40" s="78"/>
      <c r="F40" s="78"/>
      <c r="G40" s="10"/>
      <c r="H40" s="11"/>
      <c r="I40" s="12"/>
      <c r="J40" s="11"/>
      <c r="K40" s="11"/>
      <c r="M40" s="19"/>
    </row>
    <row r="41" spans="1:13" s="19" customFormat="1" ht="15" customHeight="1" x14ac:dyDescent="0.25">
      <c r="B41" s="93" t="s">
        <v>65</v>
      </c>
      <c r="C41" s="22">
        <v>0.24476052295911299</v>
      </c>
      <c r="D41" s="84"/>
      <c r="E41" s="54"/>
      <c r="F41" s="54"/>
      <c r="G41" s="55"/>
      <c r="I41" s="56"/>
    </row>
    <row r="42" spans="1:13" s="19" customFormat="1" ht="15" customHeight="1" x14ac:dyDescent="0.25">
      <c r="B42" s="93" t="s">
        <v>73</v>
      </c>
      <c r="C42" s="22">
        <v>0.17360056804683419</v>
      </c>
      <c r="D42" s="54"/>
      <c r="E42" s="54"/>
      <c r="F42" s="54"/>
      <c r="G42" s="55"/>
      <c r="I42" s="56"/>
    </row>
    <row r="43" spans="1:13" s="19" customFormat="1" ht="15" customHeight="1" x14ac:dyDescent="0.25">
      <c r="B43" s="93" t="s">
        <v>68</v>
      </c>
      <c r="C43" s="22">
        <v>9.1481090899670964E-2</v>
      </c>
      <c r="D43" s="54"/>
      <c r="E43" s="54"/>
      <c r="F43" s="54"/>
      <c r="G43" s="55"/>
      <c r="I43" s="56"/>
    </row>
    <row r="44" spans="1:13" s="19" customFormat="1" ht="15" customHeight="1" x14ac:dyDescent="0.25">
      <c r="B44" s="93" t="s">
        <v>97</v>
      </c>
      <c r="C44" s="22">
        <v>5.3224279086882868E-2</v>
      </c>
      <c r="D44" s="54"/>
      <c r="E44" s="54"/>
      <c r="F44" s="54"/>
      <c r="G44" s="55"/>
      <c r="I44" s="56"/>
    </row>
    <row r="45" spans="1:13" s="19" customFormat="1" ht="15" customHeight="1" x14ac:dyDescent="0.25">
      <c r="B45" s="93" t="s">
        <v>57</v>
      </c>
      <c r="C45" s="22">
        <v>4.8222207806038662E-2</v>
      </c>
      <c r="D45" s="54"/>
      <c r="E45" s="54"/>
      <c r="F45" s="54"/>
      <c r="G45" s="55"/>
      <c r="I45" s="56"/>
    </row>
    <row r="46" spans="1:13" s="19" customFormat="1" ht="15" customHeight="1" x14ac:dyDescent="0.25">
      <c r="B46" s="93" t="s">
        <v>94</v>
      </c>
      <c r="C46" s="22">
        <v>4.0652678196021766E-2</v>
      </c>
      <c r="D46" s="54"/>
      <c r="E46" s="54"/>
      <c r="F46" s="54"/>
      <c r="G46" s="55"/>
      <c r="I46" s="56"/>
    </row>
    <row r="47" spans="1:13" s="19" customFormat="1" ht="15" customHeight="1" x14ac:dyDescent="0.25">
      <c r="B47" s="93" t="s">
        <v>63</v>
      </c>
      <c r="C47" s="22">
        <v>4.03504549622066E-2</v>
      </c>
      <c r="D47" s="54"/>
      <c r="E47" s="54"/>
      <c r="F47" s="54"/>
      <c r="G47" s="55"/>
      <c r="I47" s="56"/>
    </row>
    <row r="48" spans="1:13" s="19" customFormat="1" ht="17.25" x14ac:dyDescent="0.25">
      <c r="B48" s="93" t="s">
        <v>93</v>
      </c>
      <c r="C48" s="22">
        <v>3.2644316022325995E-2</v>
      </c>
      <c r="D48" s="13"/>
      <c r="E48" s="13"/>
      <c r="F48" s="13"/>
    </row>
    <row r="49" spans="2:12" s="19" customFormat="1" ht="12.75" customHeight="1" x14ac:dyDescent="0.25">
      <c r="B49" s="93" t="s">
        <v>76</v>
      </c>
      <c r="C49" s="22">
        <v>3.1683622534030002E-2</v>
      </c>
      <c r="G49" s="85"/>
      <c r="H49" s="86"/>
    </row>
    <row r="50" spans="2:12" s="19" customFormat="1" ht="12.75" customHeight="1" x14ac:dyDescent="0.25">
      <c r="B50" s="93" t="s">
        <v>61</v>
      </c>
      <c r="C50" s="22">
        <v>2.9162881495945227E-2</v>
      </c>
      <c r="G50" s="85"/>
      <c r="H50" s="86"/>
    </row>
    <row r="51" spans="2:12" s="19" customFormat="1" ht="17.25" customHeight="1" x14ac:dyDescent="0.25">
      <c r="B51" s="93" t="s">
        <v>67</v>
      </c>
      <c r="C51" s="22">
        <v>2.8968927244793514E-2</v>
      </c>
      <c r="D51" s="87"/>
      <c r="E51" s="87"/>
      <c r="F51" s="87"/>
      <c r="G51" s="87"/>
      <c r="H51" s="87"/>
      <c r="I51" s="87"/>
      <c r="J51" s="87"/>
      <c r="K51" s="87"/>
    </row>
    <row r="52" spans="2:12" s="19" customFormat="1" ht="17.25" customHeight="1" x14ac:dyDescent="0.25">
      <c r="B52" s="93" t="s">
        <v>62</v>
      </c>
      <c r="C52" s="22">
        <v>2.8458358177264002E-2</v>
      </c>
      <c r="D52" s="87"/>
      <c r="E52" s="87"/>
      <c r="F52" s="87"/>
      <c r="G52" s="87"/>
      <c r="H52" s="87"/>
      <c r="I52" s="87"/>
      <c r="J52" s="87"/>
      <c r="K52" s="87"/>
      <c r="L52" s="63"/>
    </row>
    <row r="53" spans="2:12" s="19" customFormat="1" ht="17.25" customHeight="1" x14ac:dyDescent="0.25">
      <c r="B53" s="93" t="s">
        <v>66</v>
      </c>
      <c r="C53" s="22">
        <v>2.7970815641834693E-2</v>
      </c>
      <c r="D53" s="87"/>
      <c r="E53" s="87"/>
      <c r="F53" s="87"/>
      <c r="G53" s="87"/>
      <c r="H53" s="87"/>
      <c r="I53" s="87"/>
      <c r="J53" s="87"/>
      <c r="K53" s="87"/>
      <c r="L53" s="63"/>
    </row>
    <row r="54" spans="2:12" s="19" customFormat="1" ht="17.25" customHeight="1" x14ac:dyDescent="0.25">
      <c r="B54" s="93" t="s">
        <v>74</v>
      </c>
      <c r="C54" s="22">
        <v>2.3467135935582389E-2</v>
      </c>
      <c r="D54" s="87"/>
      <c r="E54" s="87"/>
      <c r="F54" s="87"/>
      <c r="G54" s="87"/>
      <c r="H54" s="87"/>
      <c r="I54" s="87"/>
      <c r="J54" s="87"/>
      <c r="K54" s="87"/>
      <c r="L54" s="63"/>
    </row>
    <row r="55" spans="2:12" s="19" customFormat="1" ht="17.25" customHeight="1" x14ac:dyDescent="0.25">
      <c r="B55" s="93" t="s">
        <v>59</v>
      </c>
      <c r="C55" s="22">
        <v>1.5129760043608709E-2</v>
      </c>
      <c r="D55" s="87"/>
      <c r="E55" s="87"/>
      <c r="F55" s="87"/>
      <c r="G55" s="87"/>
      <c r="H55" s="87"/>
      <c r="I55" s="87"/>
      <c r="J55" s="87"/>
      <c r="K55" s="87"/>
      <c r="L55" s="63"/>
    </row>
    <row r="56" spans="2:12" s="19" customFormat="1" ht="17.25" customHeight="1" x14ac:dyDescent="0.25">
      <c r="B56" s="93" t="s">
        <v>69</v>
      </c>
      <c r="C56" s="22">
        <v>1.4314753652639007E-2</v>
      </c>
      <c r="D56" s="87"/>
      <c r="E56" s="87"/>
      <c r="F56" s="87"/>
      <c r="G56" s="87"/>
      <c r="H56" s="87"/>
      <c r="I56" s="87"/>
      <c r="J56" s="87"/>
      <c r="K56" s="87"/>
      <c r="L56" s="63"/>
    </row>
    <row r="57" spans="2:12" s="19" customFormat="1" ht="17.25" customHeight="1" x14ac:dyDescent="0.25">
      <c r="B57" s="93" t="s">
        <v>75</v>
      </c>
      <c r="C57" s="22">
        <v>1.429371980120132E-2</v>
      </c>
      <c r="D57" s="87"/>
      <c r="E57" s="87"/>
      <c r="F57" s="87"/>
      <c r="G57" s="87"/>
      <c r="H57" s="87"/>
      <c r="I57" s="87"/>
      <c r="J57" s="87"/>
      <c r="K57" s="87"/>
      <c r="L57" s="63"/>
    </row>
    <row r="58" spans="2:12" s="19" customFormat="1" ht="17.25" customHeight="1" x14ac:dyDescent="0.25">
      <c r="B58" s="93" t="s">
        <v>58</v>
      </c>
      <c r="C58" s="22">
        <v>1.2582449930023698E-2</v>
      </c>
      <c r="D58" s="88"/>
      <c r="E58" s="88"/>
      <c r="F58" s="88"/>
      <c r="G58" s="88"/>
      <c r="H58" s="88"/>
      <c r="I58" s="88"/>
      <c r="J58" s="88"/>
      <c r="K58" s="88"/>
      <c r="L58" s="63"/>
    </row>
    <row r="59" spans="2:12" s="19" customFormat="1" ht="17.25" customHeight="1" x14ac:dyDescent="0.25">
      <c r="B59" s="93" t="s">
        <v>71</v>
      </c>
      <c r="C59" s="22">
        <v>1.2360155331671733E-2</v>
      </c>
      <c r="D59" s="88"/>
      <c r="E59" s="88"/>
      <c r="F59" s="88"/>
      <c r="G59" s="88"/>
      <c r="H59" s="88"/>
      <c r="I59" s="88"/>
      <c r="J59" s="88"/>
      <c r="K59" s="88"/>
      <c r="L59" s="63"/>
    </row>
    <row r="60" spans="2:12" s="19" customFormat="1" ht="18" customHeight="1" x14ac:dyDescent="0.25">
      <c r="B60" s="93" t="s">
        <v>70</v>
      </c>
      <c r="C60" s="22">
        <v>9.5929861183222786E-3</v>
      </c>
      <c r="D60" s="88"/>
      <c r="E60" s="88"/>
      <c r="F60" s="88"/>
      <c r="G60" s="88"/>
      <c r="H60" s="88"/>
      <c r="I60" s="88"/>
      <c r="J60" s="88"/>
      <c r="K60" s="88"/>
      <c r="L60" s="63"/>
    </row>
    <row r="61" spans="2:12" s="19" customFormat="1" ht="18" customHeight="1" x14ac:dyDescent="0.25">
      <c r="B61" s="93" t="s">
        <v>60</v>
      </c>
      <c r="C61" s="22">
        <v>9.4864884073588372E-3</v>
      </c>
      <c r="D61" s="88"/>
      <c r="E61" s="88"/>
      <c r="F61" s="88"/>
      <c r="G61" s="88"/>
      <c r="H61" s="88"/>
      <c r="I61" s="88"/>
      <c r="J61" s="88"/>
      <c r="K61" s="88"/>
      <c r="L61" s="63"/>
    </row>
    <row r="62" spans="2:12" s="19" customFormat="1" ht="18" customHeight="1" x14ac:dyDescent="0.25">
      <c r="B62" s="93" t="s">
        <v>72</v>
      </c>
      <c r="C62" s="22">
        <v>8.2519120324479264E-3</v>
      </c>
      <c r="D62" s="88"/>
      <c r="E62" s="88"/>
      <c r="F62" s="88"/>
      <c r="G62" s="88"/>
      <c r="H62" s="88"/>
      <c r="I62" s="88"/>
      <c r="J62" s="88"/>
      <c r="K62" s="88"/>
      <c r="L62" s="63"/>
    </row>
    <row r="63" spans="2:12" s="19" customFormat="1" ht="18" customHeight="1" x14ac:dyDescent="0.25">
      <c r="B63" s="93" t="s">
        <v>77</v>
      </c>
      <c r="C63" s="22">
        <v>7.654993469542651E-3</v>
      </c>
      <c r="D63" s="88"/>
      <c r="E63" s="88"/>
      <c r="F63" s="88"/>
      <c r="G63" s="88"/>
      <c r="H63" s="88"/>
      <c r="I63" s="88"/>
      <c r="J63" s="88"/>
      <c r="K63" s="88"/>
      <c r="L63" s="63"/>
    </row>
    <row r="64" spans="2:12" s="19" customFormat="1" ht="18" customHeight="1" x14ac:dyDescent="0.25">
      <c r="B64" s="93" t="s">
        <v>64</v>
      </c>
      <c r="C64" s="22">
        <v>1.6849222046398905E-3</v>
      </c>
      <c r="D64" s="88"/>
      <c r="E64" s="88"/>
      <c r="F64" s="88"/>
      <c r="G64" s="88"/>
      <c r="H64" s="88"/>
      <c r="I64" s="88"/>
      <c r="J64" s="88"/>
      <c r="K64" s="88"/>
      <c r="L64" s="63"/>
    </row>
    <row r="65" spans="1:30" s="19" customFormat="1" ht="18" customHeight="1" x14ac:dyDescent="0.25">
      <c r="B65" s="83"/>
      <c r="C65" s="61"/>
      <c r="D65" s="88"/>
      <c r="E65" s="88"/>
      <c r="F65" s="88"/>
      <c r="G65" s="88"/>
      <c r="H65" s="88"/>
      <c r="I65" s="88"/>
      <c r="J65" s="88"/>
      <c r="K65" s="88"/>
      <c r="L65" s="63"/>
    </row>
    <row r="66" spans="1:30" s="19" customFormat="1" ht="18" customHeight="1" x14ac:dyDescent="0.25">
      <c r="B66" s="83"/>
      <c r="C66" s="61"/>
      <c r="D66" s="88"/>
      <c r="E66" s="88"/>
      <c r="F66" s="88"/>
      <c r="G66" s="88"/>
      <c r="H66" s="88"/>
      <c r="I66" s="88"/>
      <c r="J66" s="88"/>
      <c r="K66" s="88"/>
      <c r="L66" s="63"/>
    </row>
    <row r="67" spans="1:30" s="21" customFormat="1" ht="20.25" customHeight="1" x14ac:dyDescent="0.25">
      <c r="A67" s="19"/>
      <c r="B67" s="19"/>
      <c r="C67" s="61"/>
      <c r="D67" s="61"/>
      <c r="E67" s="61"/>
      <c r="F67" s="61"/>
      <c r="G67" s="61"/>
      <c r="H67" s="61"/>
      <c r="I67" s="61"/>
      <c r="J67" s="61"/>
      <c r="K67" s="61"/>
      <c r="L67" s="63"/>
      <c r="M67" s="56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</row>
    <row r="68" spans="1:30" s="21" customFormat="1" ht="19.5" customHeight="1" x14ac:dyDescent="0.25">
      <c r="A68" s="19"/>
      <c r="B68" s="89" t="s">
        <v>33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</row>
    <row r="69" spans="1:30" s="19" customFormat="1" ht="19.5" customHeight="1" x14ac:dyDescent="0.25">
      <c r="B69" s="90" t="s">
        <v>82</v>
      </c>
      <c r="C69" s="91"/>
      <c r="D69" s="91"/>
      <c r="E69" s="91"/>
    </row>
    <row r="70" spans="1:30" s="19" customFormat="1" ht="19.5" customHeight="1" x14ac:dyDescent="0.25">
      <c r="B70" s="104" t="s">
        <v>95</v>
      </c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</row>
    <row r="71" spans="1:30" s="19" customFormat="1" ht="19.5" customHeight="1" x14ac:dyDescent="0.25">
      <c r="B71" s="92" t="s">
        <v>96</v>
      </c>
      <c r="C71" s="92"/>
      <c r="D71" s="92"/>
      <c r="E71" s="92"/>
    </row>
    <row r="72" spans="1:30" s="19" customFormat="1" x14ac:dyDescent="0.25">
      <c r="L72" s="63"/>
    </row>
    <row r="73" spans="1:30" s="19" customFormat="1" x14ac:dyDescent="0.25">
      <c r="L73" s="63"/>
    </row>
    <row r="74" spans="1:30" s="19" customFormat="1" ht="23.25" customHeight="1" x14ac:dyDescent="0.25">
      <c r="B74" s="30"/>
    </row>
    <row r="75" spans="1:30" s="1" customFormat="1" x14ac:dyDescent="0.25">
      <c r="B75" s="19"/>
      <c r="C75" s="19"/>
      <c r="D75" s="19"/>
      <c r="E75" s="11"/>
      <c r="F75" s="11"/>
      <c r="G75" s="11"/>
      <c r="H75" s="11"/>
      <c r="I75" s="11"/>
      <c r="J75" s="11"/>
      <c r="K75" s="11"/>
    </row>
    <row r="76" spans="1:30" s="1" customFormat="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30" s="1" customFormat="1" x14ac:dyDescent="0.25"/>
    <row r="78" spans="1:30" s="1" customFormat="1" x14ac:dyDescent="0.25"/>
    <row r="79" spans="1:30" s="1" customFormat="1" x14ac:dyDescent="0.25"/>
    <row r="80" spans="1:30" s="1" customFormat="1" x14ac:dyDescent="0.25"/>
    <row r="81" spans="2:9" s="1" customFormat="1" x14ac:dyDescent="0.25"/>
    <row r="82" spans="2:9" s="1" customFormat="1" ht="15" customHeight="1" x14ac:dyDescent="0.25">
      <c r="C82" s="29"/>
      <c r="D82" s="29"/>
      <c r="E82" s="29"/>
      <c r="F82" s="29"/>
      <c r="G82" s="11"/>
      <c r="H82" s="11"/>
      <c r="I82" s="11"/>
    </row>
    <row r="83" spans="2:9" s="1" customFormat="1" x14ac:dyDescent="0.25">
      <c r="C83" s="11"/>
      <c r="D83" s="11"/>
      <c r="E83" s="11"/>
      <c r="F83" s="11"/>
      <c r="G83" s="11"/>
      <c r="H83" s="11"/>
      <c r="I83" s="11"/>
    </row>
    <row r="84" spans="2:9" s="1" customFormat="1" x14ac:dyDescent="0.25">
      <c r="B84" s="11"/>
      <c r="C84" s="11"/>
      <c r="D84" s="11"/>
      <c r="E84" s="11"/>
      <c r="F84" s="11"/>
      <c r="G84" s="11"/>
      <c r="H84" s="11"/>
      <c r="I84" s="11"/>
    </row>
    <row r="85" spans="2:9" s="1" customFormat="1" x14ac:dyDescent="0.25">
      <c r="B85" s="11"/>
      <c r="C85" s="11"/>
      <c r="D85" s="11"/>
      <c r="E85" s="11"/>
      <c r="F85" s="11"/>
      <c r="G85" s="11"/>
      <c r="H85" s="11"/>
      <c r="I85" s="11"/>
    </row>
    <row r="86" spans="2:9" s="1" customFormat="1" x14ac:dyDescent="0.25">
      <c r="C86" s="11"/>
      <c r="D86" s="11"/>
      <c r="E86" s="11"/>
      <c r="F86" s="11"/>
      <c r="G86" s="11"/>
      <c r="H86" s="11"/>
      <c r="I86" s="11"/>
    </row>
    <row r="87" spans="2:9" s="1" customFormat="1" ht="15" customHeight="1" x14ac:dyDescent="0.3">
      <c r="B87" s="8"/>
      <c r="C87" s="11"/>
      <c r="D87" s="11"/>
      <c r="E87" s="11"/>
      <c r="F87" s="11"/>
      <c r="G87" s="11"/>
      <c r="H87" s="11"/>
      <c r="I87" s="11"/>
    </row>
    <row r="88" spans="2:9" s="1" customFormat="1" ht="15" customHeight="1" x14ac:dyDescent="0.3">
      <c r="B88" s="8"/>
      <c r="C88" s="11"/>
      <c r="D88" s="11"/>
      <c r="E88" s="11"/>
      <c r="F88" s="11"/>
      <c r="G88" s="11"/>
      <c r="H88" s="11"/>
      <c r="I88" s="11"/>
    </row>
    <row r="89" spans="2:9" s="1" customFormat="1" x14ac:dyDescent="0.25">
      <c r="B89" s="16"/>
    </row>
    <row r="90" spans="2:9" s="1" customFormat="1" x14ac:dyDescent="0.25"/>
    <row r="91" spans="2:9" s="1" customFormat="1" x14ac:dyDescent="0.25"/>
    <row r="92" spans="2:9" s="1" customFormat="1" x14ac:dyDescent="0.25"/>
    <row r="93" spans="2:9" s="1" customFormat="1" x14ac:dyDescent="0.25"/>
    <row r="94" spans="2:9" s="1" customFormat="1" x14ac:dyDescent="0.25"/>
    <row r="95" spans="2:9" s="1" customFormat="1" x14ac:dyDescent="0.25"/>
    <row r="96" spans="2:9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pans="2:6" s="1" customFormat="1" x14ac:dyDescent="0.25"/>
    <row r="482" spans="2:6" s="1" customFormat="1" x14ac:dyDescent="0.25"/>
    <row r="483" spans="2:6" s="1" customFormat="1" x14ac:dyDescent="0.25"/>
    <row r="484" spans="2:6" s="1" customFormat="1" x14ac:dyDescent="0.25"/>
    <row r="485" spans="2:6" s="1" customFormat="1" x14ac:dyDescent="0.25"/>
    <row r="486" spans="2:6" s="1" customFormat="1" x14ac:dyDescent="0.25"/>
    <row r="487" spans="2:6" s="1" customFormat="1" x14ac:dyDescent="0.25"/>
    <row r="488" spans="2:6" s="1" customFormat="1" x14ac:dyDescent="0.25"/>
    <row r="489" spans="2:6" s="1" customFormat="1" x14ac:dyDescent="0.25"/>
    <row r="490" spans="2:6" s="1" customFormat="1" x14ac:dyDescent="0.25"/>
    <row r="491" spans="2:6" s="1" customFormat="1" x14ac:dyDescent="0.25"/>
    <row r="492" spans="2:6" s="1" customFormat="1" x14ac:dyDescent="0.25"/>
    <row r="493" spans="2:6" s="1" customFormat="1" x14ac:dyDescent="0.25"/>
    <row r="494" spans="2:6" s="1" customFormat="1" x14ac:dyDescent="0.25">
      <c r="B494"/>
      <c r="C494"/>
      <c r="D494"/>
      <c r="E494"/>
      <c r="F494"/>
    </row>
    <row r="495" spans="2:6" s="1" customFormat="1" x14ac:dyDescent="0.25">
      <c r="B495"/>
      <c r="C495"/>
      <c r="D495"/>
      <c r="E495"/>
      <c r="F495"/>
    </row>
    <row r="496" spans="2:6" s="1" customFormat="1" x14ac:dyDescent="0.25">
      <c r="B496"/>
      <c r="C496"/>
      <c r="D496"/>
      <c r="E496"/>
      <c r="F496"/>
    </row>
    <row r="497" spans="2:6" s="1" customFormat="1" x14ac:dyDescent="0.25">
      <c r="B497"/>
      <c r="C497"/>
      <c r="D497"/>
      <c r="E497"/>
      <c r="F497"/>
    </row>
    <row r="498" spans="2:6" s="1" customFormat="1" x14ac:dyDescent="0.25">
      <c r="B498"/>
      <c r="C498"/>
      <c r="D498"/>
      <c r="E498"/>
      <c r="F498"/>
    </row>
    <row r="499" spans="2:6" s="1" customFormat="1" x14ac:dyDescent="0.25">
      <c r="B499"/>
      <c r="C499"/>
      <c r="D499"/>
      <c r="E499"/>
      <c r="F499"/>
    </row>
  </sheetData>
  <mergeCells count="4">
    <mergeCell ref="B70:M70"/>
    <mergeCell ref="B38:M38"/>
    <mergeCell ref="B5:K5"/>
    <mergeCell ref="B6:K6"/>
  </mergeCell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D451"/>
  <sheetViews>
    <sheetView showGridLines="0" zoomScale="80" zoomScaleNormal="80" zoomScaleSheetLayoutView="70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28515625" style="1" customWidth="1" collapsed="1"/>
    <col min="2" max="2" width="41.85546875" customWidth="1" collapsed="1"/>
    <col min="3" max="6" width="18.7109375" customWidth="1" collapsed="1"/>
    <col min="7" max="11" width="18.7109375" style="1" customWidth="1" collapsed="1"/>
    <col min="12" max="13" width="15.140625" style="1" customWidth="1" collapsed="1"/>
    <col min="14" max="30" width="11.42578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x14ac:dyDescent="0.25">
      <c r="B3"/>
    </row>
    <row r="4" spans="2:20" s="1" customFormat="1" x14ac:dyDescent="0.25">
      <c r="B4"/>
    </row>
    <row r="5" spans="2:20" s="1" customFormat="1" ht="20.100000000000001" customHeight="1" x14ac:dyDescent="0.25">
      <c r="B5" s="103" t="s">
        <v>0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03" t="s">
        <v>54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2:20" s="1" customFormat="1" ht="20.100000000000001" customHeight="1" x14ac:dyDescent="0.25"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3"/>
      <c r="M7" s="3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4" t="s">
        <v>1</v>
      </c>
      <c r="C8" s="73">
        <v>2009</v>
      </c>
      <c r="D8" s="73">
        <v>2010</v>
      </c>
      <c r="E8" s="73">
        <v>2011</v>
      </c>
      <c r="F8" s="73">
        <v>2012</v>
      </c>
      <c r="G8" s="73">
        <v>2013</v>
      </c>
      <c r="H8" s="73">
        <v>2014</v>
      </c>
      <c r="I8" s="73">
        <v>2015</v>
      </c>
      <c r="J8" s="73">
        <v>2016</v>
      </c>
      <c r="K8" s="73">
        <v>2017</v>
      </c>
    </row>
    <row r="9" spans="2:20" s="1" customFormat="1" ht="33" customHeight="1" x14ac:dyDescent="0.25">
      <c r="B9" s="5" t="s">
        <v>15</v>
      </c>
      <c r="C9" s="6">
        <v>154801</v>
      </c>
      <c r="D9" s="6">
        <v>166873</v>
      </c>
      <c r="E9" s="6">
        <v>170147</v>
      </c>
      <c r="F9" s="6">
        <v>168419</v>
      </c>
      <c r="G9" s="6">
        <v>165018</v>
      </c>
      <c r="H9" s="6">
        <v>170136</v>
      </c>
      <c r="I9" s="6">
        <v>166364</v>
      </c>
      <c r="J9" s="6">
        <v>164933</v>
      </c>
      <c r="K9" s="6">
        <v>167757</v>
      </c>
    </row>
    <row r="10" spans="2:20" s="1" customFormat="1" ht="33" customHeight="1" x14ac:dyDescent="0.25">
      <c r="B10" s="5" t="s">
        <v>16</v>
      </c>
      <c r="C10" s="6">
        <v>71784</v>
      </c>
      <c r="D10" s="6">
        <v>72028</v>
      </c>
      <c r="E10" s="6">
        <v>70427</v>
      </c>
      <c r="F10" s="6">
        <v>67111</v>
      </c>
      <c r="G10" s="6">
        <v>63661</v>
      </c>
      <c r="H10" s="6">
        <v>63254</v>
      </c>
      <c r="I10" s="6">
        <v>54736</v>
      </c>
      <c r="J10" s="6">
        <v>52378</v>
      </c>
      <c r="K10" s="6">
        <v>52294</v>
      </c>
    </row>
    <row r="11" spans="2:20" s="1" customFormat="1" ht="33" customHeight="1" x14ac:dyDescent="0.25">
      <c r="B11" s="36" t="s">
        <v>24</v>
      </c>
      <c r="C11" s="37">
        <v>226585</v>
      </c>
      <c r="D11" s="37">
        <v>238901</v>
      </c>
      <c r="E11" s="37">
        <v>240574</v>
      </c>
      <c r="F11" s="37">
        <v>235530</v>
      </c>
      <c r="G11" s="37">
        <v>228679</v>
      </c>
      <c r="H11" s="37">
        <v>233390</v>
      </c>
      <c r="I11" s="37">
        <v>221100</v>
      </c>
      <c r="J11" s="37">
        <v>217311</v>
      </c>
      <c r="K11" s="37">
        <v>220051</v>
      </c>
    </row>
    <row r="12" spans="2:20" s="1" customFormat="1" ht="12.75" customHeight="1" x14ac:dyDescent="0.3">
      <c r="B12" s="40" t="s">
        <v>27</v>
      </c>
      <c r="C12" s="11"/>
      <c r="D12" s="11"/>
      <c r="E12" s="11"/>
      <c r="F12" s="11"/>
      <c r="G12" s="14"/>
      <c r="H12" s="15"/>
      <c r="I12" s="11"/>
      <c r="J12" s="11"/>
      <c r="K12" s="11"/>
    </row>
    <row r="13" spans="2:20" s="1" customFormat="1" ht="12.75" customHeight="1" x14ac:dyDescent="0.25">
      <c r="B13" s="16"/>
      <c r="C13" s="11"/>
      <c r="D13" s="11"/>
      <c r="E13" s="11"/>
      <c r="F13" s="11"/>
      <c r="G13" s="14"/>
      <c r="H13" s="15"/>
      <c r="I13" s="11"/>
      <c r="J13" s="11"/>
      <c r="K13" s="11"/>
    </row>
    <row r="14" spans="2:20" s="1" customFormat="1" ht="12.75" customHeight="1" x14ac:dyDescent="0.25">
      <c r="B14" s="16"/>
      <c r="C14" s="11"/>
      <c r="D14" s="11"/>
      <c r="E14" s="11"/>
      <c r="F14" s="11"/>
      <c r="G14" s="14"/>
      <c r="H14" s="15"/>
      <c r="I14" s="11"/>
      <c r="J14" s="11"/>
      <c r="K14" s="11"/>
    </row>
    <row r="15" spans="2:20" s="17" customFormat="1" ht="50.25" customHeight="1" x14ac:dyDescent="0.25">
      <c r="B15" s="103" t="s">
        <v>88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2:20" s="1" customFormat="1" ht="33" customHeight="1" x14ac:dyDescent="0.25">
      <c r="B16" s="18"/>
      <c r="C16" s="18"/>
      <c r="D16" s="18"/>
      <c r="E16" s="18"/>
      <c r="F16" s="18"/>
      <c r="G16" s="18"/>
      <c r="H16" s="18"/>
      <c r="I16" s="11"/>
      <c r="J16" s="11"/>
      <c r="K16" s="11"/>
    </row>
    <row r="17" spans="1:30" s="21" customFormat="1" ht="38.25" customHeight="1" x14ac:dyDescent="0.25">
      <c r="A17" s="11"/>
      <c r="B17" s="35"/>
      <c r="C17" s="11"/>
      <c r="D17" s="11"/>
      <c r="E17" s="47">
        <f>+C9/C11</f>
        <v>0.68319173819979262</v>
      </c>
      <c r="F17" s="47">
        <f t="shared" ref="F17:M17" si="0">+D9/D11</f>
        <v>0.69850272707104621</v>
      </c>
      <c r="G17" s="47">
        <f t="shared" si="0"/>
        <v>0.70725431675908457</v>
      </c>
      <c r="H17" s="47">
        <f t="shared" si="0"/>
        <v>0.71506389844181206</v>
      </c>
      <c r="I17" s="47">
        <f t="shared" si="0"/>
        <v>0.72161414034519999</v>
      </c>
      <c r="J17" s="47">
        <f t="shared" si="0"/>
        <v>0.72897724838253564</v>
      </c>
      <c r="K17" s="47">
        <f t="shared" si="0"/>
        <v>0.75243781094527362</v>
      </c>
      <c r="L17" s="47">
        <f t="shared" si="0"/>
        <v>0.75897216431749892</v>
      </c>
      <c r="M17" s="47">
        <f t="shared" si="0"/>
        <v>0.76235509041085925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21" customFormat="1" ht="20.25" customHeight="1" x14ac:dyDescent="0.25">
      <c r="A18" s="11"/>
      <c r="B18" s="35"/>
      <c r="C18" s="22"/>
      <c r="D18" s="22"/>
      <c r="E18" s="22">
        <f>+C10/C11</f>
        <v>0.31680826180020744</v>
      </c>
      <c r="F18" s="22">
        <f t="shared" ref="F18:M18" si="1">+D10/D11</f>
        <v>0.30149727292895384</v>
      </c>
      <c r="G18" s="22">
        <f t="shared" si="1"/>
        <v>0.29274568324091549</v>
      </c>
      <c r="H18" s="22">
        <f t="shared" si="1"/>
        <v>0.28493610155818794</v>
      </c>
      <c r="I18" s="22">
        <f t="shared" si="1"/>
        <v>0.27838585965479995</v>
      </c>
      <c r="J18" s="22">
        <f t="shared" si="1"/>
        <v>0.27102275161746431</v>
      </c>
      <c r="K18" s="22">
        <f t="shared" si="1"/>
        <v>0.24756218905472638</v>
      </c>
      <c r="L18" s="22">
        <f t="shared" si="1"/>
        <v>0.24102783568250111</v>
      </c>
      <c r="M18" s="22">
        <f t="shared" si="1"/>
        <v>0.2376449095891407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s="24" customFormat="1" ht="15" customHeight="1" x14ac:dyDescent="0.25">
      <c r="A19" s="11"/>
      <c r="B19" s="35"/>
      <c r="C19" s="22"/>
      <c r="D19" s="22"/>
      <c r="E19" s="22"/>
      <c r="F19" s="22"/>
      <c r="G19" s="22"/>
      <c r="H19" s="22"/>
      <c r="I19" s="22"/>
      <c r="J19" s="22"/>
      <c r="K19" s="22"/>
      <c r="L19" s="12"/>
      <c r="M19" s="12"/>
      <c r="N19" s="23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s="19" customFormat="1" x14ac:dyDescent="0.25">
      <c r="B20" s="32"/>
      <c r="C20" s="25" t="e">
        <f>+#REF!</f>
        <v>#REF!</v>
      </c>
      <c r="D20" s="25" t="e">
        <f>+#REF!</f>
        <v>#REF!</v>
      </c>
      <c r="E20" s="25">
        <f t="shared" ref="E20:K20" si="2">+C8</f>
        <v>2009</v>
      </c>
      <c r="F20" s="25">
        <f t="shared" si="2"/>
        <v>2010</v>
      </c>
      <c r="G20" s="25">
        <f t="shared" si="2"/>
        <v>2011</v>
      </c>
      <c r="H20" s="25">
        <f t="shared" si="2"/>
        <v>2012</v>
      </c>
      <c r="I20" s="25">
        <f t="shared" si="2"/>
        <v>2013</v>
      </c>
      <c r="J20" s="25">
        <f t="shared" si="2"/>
        <v>2014</v>
      </c>
      <c r="K20" s="25">
        <f t="shared" si="2"/>
        <v>2015</v>
      </c>
      <c r="L20" s="25">
        <v>2016</v>
      </c>
      <c r="M20" s="25" t="s">
        <v>13</v>
      </c>
      <c r="N20" s="11"/>
    </row>
    <row r="21" spans="1:30" s="19" customFormat="1" x14ac:dyDescent="0.25">
      <c r="B21" s="32"/>
      <c r="C21" s="12"/>
      <c r="D21" s="12"/>
      <c r="E21" s="12"/>
      <c r="F21" s="12"/>
      <c r="G21" s="12"/>
      <c r="H21" s="12"/>
      <c r="I21" s="26"/>
      <c r="J21" s="12"/>
      <c r="K21" s="12"/>
      <c r="L21" s="12"/>
      <c r="M21" s="12"/>
      <c r="N21" s="11"/>
    </row>
    <row r="22" spans="1:30" s="19" customFormat="1" x14ac:dyDescent="0.25">
      <c r="B22" s="32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12"/>
    </row>
    <row r="23" spans="1:30" s="19" customFormat="1" x14ac:dyDescent="0.25">
      <c r="B23" s="33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12"/>
    </row>
    <row r="24" spans="1:30" s="1" customFormat="1" x14ac:dyDescent="0.25"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1:30" s="1" customFormat="1" x14ac:dyDescent="0.25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30" s="1" customForma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30" s="1" customFormat="1" x14ac:dyDescent="0.25"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30" s="1" customFormat="1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30" s="1" customFormat="1" x14ac:dyDescent="0.25"/>
    <row r="30" spans="1:30" s="1" customFormat="1" x14ac:dyDescent="0.25"/>
    <row r="31" spans="1:30" s="1" customFormat="1" x14ac:dyDescent="0.25"/>
    <row r="32" spans="1:30" s="1" customFormat="1" x14ac:dyDescent="0.25"/>
    <row r="33" spans="2:13" s="1" customFormat="1" x14ac:dyDescent="0.25"/>
    <row r="34" spans="2:13" s="1" customFormat="1" ht="15" customHeight="1" x14ac:dyDescent="0.25">
      <c r="C34" s="29"/>
      <c r="D34" s="29"/>
      <c r="E34" s="29"/>
      <c r="F34" s="29"/>
      <c r="G34" s="11"/>
      <c r="H34" s="11"/>
      <c r="I34" s="11"/>
    </row>
    <row r="35" spans="2:13" s="1" customFormat="1" ht="24.75" customHeight="1" x14ac:dyDescent="0.25">
      <c r="B35" s="57" t="s">
        <v>33</v>
      </c>
      <c r="C35" s="11"/>
      <c r="D35" s="11"/>
      <c r="E35" s="11"/>
      <c r="F35" s="11"/>
      <c r="G35" s="11"/>
      <c r="H35" s="11"/>
      <c r="I35" s="11"/>
    </row>
    <row r="36" spans="2:13" s="1" customFormat="1" x14ac:dyDescent="0.25">
      <c r="B36" s="45" t="s">
        <v>82</v>
      </c>
      <c r="C36" s="48"/>
      <c r="D36" s="48"/>
      <c r="E36" s="48"/>
      <c r="F36" s="11"/>
      <c r="G36" s="11"/>
      <c r="H36" s="11"/>
      <c r="I36" s="11"/>
    </row>
    <row r="37" spans="2:13" s="1" customFormat="1" x14ac:dyDescent="0.25">
      <c r="B37" s="102" t="s">
        <v>83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2:13" s="1" customFormat="1" x14ac:dyDescent="0.25">
      <c r="B38" s="46" t="s">
        <v>26</v>
      </c>
      <c r="C38" s="46"/>
      <c r="D38" s="46"/>
      <c r="E38" s="46"/>
      <c r="F38" s="11"/>
      <c r="G38" s="11"/>
      <c r="H38" s="11"/>
      <c r="I38" s="11"/>
    </row>
    <row r="39" spans="2:13" s="1" customFormat="1" ht="15" customHeight="1" x14ac:dyDescent="0.3">
      <c r="B39" s="8"/>
      <c r="C39" s="11"/>
      <c r="D39" s="11"/>
      <c r="E39" s="11"/>
      <c r="F39" s="11"/>
      <c r="G39" s="11"/>
      <c r="H39" s="11"/>
      <c r="I39" s="11"/>
    </row>
    <row r="40" spans="2:13" s="1" customFormat="1" ht="15" customHeight="1" x14ac:dyDescent="0.3">
      <c r="B40" s="8"/>
      <c r="C40" s="11"/>
      <c r="D40" s="11"/>
      <c r="E40" s="11"/>
      <c r="F40" s="11"/>
      <c r="G40" s="11"/>
      <c r="H40" s="11"/>
      <c r="I40" s="11"/>
    </row>
    <row r="41" spans="2:13" s="1" customFormat="1" x14ac:dyDescent="0.25">
      <c r="B41" s="16"/>
    </row>
    <row r="42" spans="2:13" s="1" customFormat="1" x14ac:dyDescent="0.25"/>
    <row r="43" spans="2:13" s="1" customFormat="1" x14ac:dyDescent="0.25"/>
    <row r="44" spans="2:13" s="1" customFormat="1" x14ac:dyDescent="0.25"/>
    <row r="45" spans="2:13" s="1" customFormat="1" x14ac:dyDescent="0.25"/>
    <row r="46" spans="2:13" s="1" customFormat="1" x14ac:dyDescent="0.25"/>
    <row r="47" spans="2:13" s="1" customFormat="1" x14ac:dyDescent="0.25"/>
    <row r="48" spans="2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pans="2:6" s="1" customFormat="1" x14ac:dyDescent="0.25"/>
    <row r="434" spans="2:6" s="1" customFormat="1" x14ac:dyDescent="0.25"/>
    <row r="435" spans="2:6" s="1" customFormat="1" x14ac:dyDescent="0.25"/>
    <row r="436" spans="2:6" s="1" customFormat="1" x14ac:dyDescent="0.25"/>
    <row r="437" spans="2:6" s="1" customFormat="1" x14ac:dyDescent="0.25"/>
    <row r="438" spans="2:6" s="1" customFormat="1" x14ac:dyDescent="0.25"/>
    <row r="439" spans="2:6" s="1" customFormat="1" x14ac:dyDescent="0.25"/>
    <row r="440" spans="2:6" s="1" customFormat="1" x14ac:dyDescent="0.25"/>
    <row r="441" spans="2:6" s="1" customFormat="1" x14ac:dyDescent="0.25"/>
    <row r="442" spans="2:6" s="1" customFormat="1" x14ac:dyDescent="0.25"/>
    <row r="443" spans="2:6" s="1" customFormat="1" x14ac:dyDescent="0.25"/>
    <row r="444" spans="2:6" s="1" customFormat="1" x14ac:dyDescent="0.25"/>
    <row r="445" spans="2:6" s="1" customFormat="1" x14ac:dyDescent="0.25"/>
    <row r="446" spans="2:6" s="1" customFormat="1" x14ac:dyDescent="0.25">
      <c r="B446"/>
      <c r="C446"/>
      <c r="D446"/>
      <c r="E446"/>
      <c r="F446"/>
    </row>
    <row r="447" spans="2:6" s="1" customFormat="1" x14ac:dyDescent="0.25">
      <c r="B447"/>
      <c r="C447"/>
      <c r="D447"/>
      <c r="E447"/>
      <c r="F447"/>
    </row>
    <row r="448" spans="2:6" s="1" customFormat="1" x14ac:dyDescent="0.25">
      <c r="B448"/>
      <c r="C448"/>
      <c r="D448"/>
      <c r="E448"/>
      <c r="F448"/>
    </row>
    <row r="449" spans="2:6" s="1" customFormat="1" x14ac:dyDescent="0.25">
      <c r="B449"/>
      <c r="C449"/>
      <c r="D449"/>
      <c r="E449"/>
      <c r="F449"/>
    </row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</sheetData>
  <mergeCells count="5">
    <mergeCell ref="B7:K7"/>
    <mergeCell ref="B37:M37"/>
    <mergeCell ref="B15:M15"/>
    <mergeCell ref="B5:M5"/>
    <mergeCell ref="B6:M6"/>
  </mergeCell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3"/>
  <sheetViews>
    <sheetView showGridLines="0" zoomScale="80" zoomScaleNormal="80" zoomScaleSheetLayoutView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8.28515625" style="1" customWidth="1" collapsed="1"/>
    <col min="2" max="2" width="42.7109375" customWidth="1" collapsed="1"/>
    <col min="3" max="6" width="18.5703125" customWidth="1" collapsed="1"/>
    <col min="7" max="11" width="18.5703125" style="1" customWidth="1" collapsed="1"/>
    <col min="12" max="13" width="15.140625" style="1" customWidth="1" collapsed="1"/>
    <col min="14" max="30" width="11.42578125" style="1" collapsed="1"/>
  </cols>
  <sheetData>
    <row r="1" spans="1:20" s="1" customFormat="1" ht="78" customHeight="1" x14ac:dyDescent="0.25"/>
    <row r="2" spans="1:20" s="1" customFormat="1" x14ac:dyDescent="0.25">
      <c r="A2" s="75"/>
      <c r="B2" s="76"/>
      <c r="C2" s="75"/>
      <c r="D2" s="75"/>
    </row>
    <row r="3" spans="1:20" s="1" customFormat="1" x14ac:dyDescent="0.25">
      <c r="A3" s="75"/>
      <c r="B3" s="76"/>
      <c r="C3" s="75"/>
      <c r="D3" s="75"/>
    </row>
    <row r="4" spans="1:20" s="1" customFormat="1" x14ac:dyDescent="0.25">
      <c r="A4" s="75"/>
      <c r="B4"/>
    </row>
    <row r="5" spans="1:20" s="1" customFormat="1" ht="20.100000000000001" customHeight="1" x14ac:dyDescent="0.25">
      <c r="A5" s="75"/>
      <c r="B5" s="103" t="s">
        <v>22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2"/>
      <c r="O5" s="2"/>
      <c r="P5" s="2"/>
      <c r="Q5" s="2"/>
      <c r="R5" s="2"/>
      <c r="S5" s="2"/>
      <c r="T5" s="2"/>
    </row>
    <row r="6" spans="1:20" s="1" customFormat="1" ht="47.25" customHeight="1" x14ac:dyDescent="0.25">
      <c r="A6" s="75"/>
      <c r="B6" s="103" t="s">
        <v>55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1:20" s="1" customFormat="1" ht="14.1" customHeight="1" x14ac:dyDescent="0.25"/>
    <row r="8" spans="1:20" s="1" customFormat="1" ht="33" customHeight="1" x14ac:dyDescent="0.25">
      <c r="B8" s="31" t="s">
        <v>1</v>
      </c>
      <c r="C8" s="73">
        <v>2009</v>
      </c>
      <c r="D8" s="73">
        <v>2010</v>
      </c>
      <c r="E8" s="73">
        <v>2011</v>
      </c>
      <c r="F8" s="73">
        <v>2012</v>
      </c>
      <c r="G8" s="73">
        <v>2013</v>
      </c>
      <c r="H8" s="73">
        <v>2014</v>
      </c>
      <c r="I8" s="73">
        <v>2015</v>
      </c>
      <c r="J8" s="73">
        <v>2016</v>
      </c>
      <c r="K8" s="73">
        <v>2017</v>
      </c>
    </row>
    <row r="9" spans="1:20" s="1" customFormat="1" ht="33" customHeight="1" x14ac:dyDescent="0.25">
      <c r="B9" s="94" t="s">
        <v>57</v>
      </c>
      <c r="C9" s="6">
        <v>11648</v>
      </c>
      <c r="D9" s="6">
        <v>11901</v>
      </c>
      <c r="E9" s="6">
        <v>11941</v>
      </c>
      <c r="F9" s="6">
        <v>11640</v>
      </c>
      <c r="G9" s="6">
        <v>11921</v>
      </c>
      <c r="H9" s="6">
        <v>11818</v>
      </c>
      <c r="I9" s="6">
        <v>11517</v>
      </c>
      <c r="J9" s="6">
        <v>11110</v>
      </c>
      <c r="K9" s="6">
        <v>11494</v>
      </c>
    </row>
    <row r="10" spans="1:20" s="1" customFormat="1" ht="33" customHeight="1" x14ac:dyDescent="0.25">
      <c r="B10" s="94" t="s">
        <v>58</v>
      </c>
      <c r="C10" s="6">
        <v>3653</v>
      </c>
      <c r="D10" s="6">
        <v>4153</v>
      </c>
      <c r="E10" s="6">
        <v>3997</v>
      </c>
      <c r="F10" s="6">
        <v>3806</v>
      </c>
      <c r="G10" s="6">
        <v>3554</v>
      </c>
      <c r="H10" s="6">
        <v>3650</v>
      </c>
      <c r="I10" s="6">
        <v>3409</v>
      </c>
      <c r="J10" s="6">
        <v>3385</v>
      </c>
      <c r="K10" s="6">
        <v>3194</v>
      </c>
    </row>
    <row r="11" spans="1:20" s="1" customFormat="1" ht="33" customHeight="1" x14ac:dyDescent="0.25">
      <c r="B11" s="94" t="s">
        <v>59</v>
      </c>
      <c r="C11" s="6">
        <v>4043</v>
      </c>
      <c r="D11" s="6">
        <v>4365</v>
      </c>
      <c r="E11" s="6">
        <v>4428</v>
      </c>
      <c r="F11" s="6">
        <v>4174</v>
      </c>
      <c r="G11" s="6">
        <v>3958</v>
      </c>
      <c r="H11" s="6">
        <v>3748</v>
      </c>
      <c r="I11" s="6">
        <v>3562</v>
      </c>
      <c r="J11" s="6">
        <v>3370</v>
      </c>
      <c r="K11" s="6">
        <v>3474</v>
      </c>
    </row>
    <row r="12" spans="1:20" s="1" customFormat="1" ht="33" customHeight="1" x14ac:dyDescent="0.25">
      <c r="B12" s="94" t="s">
        <v>60</v>
      </c>
      <c r="C12" s="6">
        <v>3151</v>
      </c>
      <c r="D12" s="6">
        <v>3223</v>
      </c>
      <c r="E12" s="6">
        <v>3304</v>
      </c>
      <c r="F12" s="6">
        <v>3187</v>
      </c>
      <c r="G12" s="6">
        <v>2982</v>
      </c>
      <c r="H12" s="6">
        <v>2895</v>
      </c>
      <c r="I12" s="6">
        <v>2520</v>
      </c>
      <c r="J12" s="6">
        <v>2540</v>
      </c>
      <c r="K12" s="6">
        <v>2530</v>
      </c>
    </row>
    <row r="13" spans="1:20" s="1" customFormat="1" ht="33" customHeight="1" x14ac:dyDescent="0.25">
      <c r="B13" s="94" t="s">
        <v>61</v>
      </c>
      <c r="C13" s="6">
        <v>8068</v>
      </c>
      <c r="D13" s="6">
        <v>8893</v>
      </c>
      <c r="E13" s="6">
        <v>9218</v>
      </c>
      <c r="F13" s="6">
        <v>8961</v>
      </c>
      <c r="G13" s="6">
        <v>8632</v>
      </c>
      <c r="H13" s="6">
        <v>8037</v>
      </c>
      <c r="I13" s="6">
        <v>7672</v>
      </c>
      <c r="J13" s="6">
        <v>7596</v>
      </c>
      <c r="K13" s="6">
        <v>7620</v>
      </c>
    </row>
    <row r="14" spans="1:20" s="1" customFormat="1" ht="33" customHeight="1" x14ac:dyDescent="0.25">
      <c r="B14" s="94" t="s">
        <v>62</v>
      </c>
      <c r="C14" s="6">
        <v>6419</v>
      </c>
      <c r="D14" s="6">
        <v>6962</v>
      </c>
      <c r="E14" s="6">
        <v>6976</v>
      </c>
      <c r="F14" s="6">
        <v>6972</v>
      </c>
      <c r="G14" s="6">
        <v>6616</v>
      </c>
      <c r="H14" s="6">
        <v>6681</v>
      </c>
      <c r="I14" s="6">
        <v>6715</v>
      </c>
      <c r="J14" s="6">
        <v>6165</v>
      </c>
      <c r="K14" s="6">
        <v>6575</v>
      </c>
    </row>
    <row r="15" spans="1:20" s="1" customFormat="1" ht="33" customHeight="1" x14ac:dyDescent="0.25">
      <c r="B15" s="94" t="s">
        <v>94</v>
      </c>
      <c r="C15" s="6">
        <v>10272</v>
      </c>
      <c r="D15" s="6">
        <v>10623</v>
      </c>
      <c r="E15" s="6">
        <v>10528</v>
      </c>
      <c r="F15" s="6">
        <v>10463</v>
      </c>
      <c r="G15" s="6">
        <v>9735</v>
      </c>
      <c r="H15" s="6">
        <v>9578</v>
      </c>
      <c r="I15" s="6">
        <v>9132</v>
      </c>
      <c r="J15" s="6">
        <v>8867</v>
      </c>
      <c r="K15" s="6">
        <v>9186</v>
      </c>
    </row>
    <row r="16" spans="1:20" s="1" customFormat="1" ht="33" customHeight="1" x14ac:dyDescent="0.25">
      <c r="B16" s="94" t="s">
        <v>63</v>
      </c>
      <c r="C16" s="6">
        <v>8170</v>
      </c>
      <c r="D16" s="6">
        <v>8866</v>
      </c>
      <c r="E16" s="6">
        <v>10208</v>
      </c>
      <c r="F16" s="6">
        <v>10134</v>
      </c>
      <c r="G16" s="6">
        <v>9294</v>
      </c>
      <c r="H16" s="6">
        <v>9526</v>
      </c>
      <c r="I16" s="6">
        <v>8985</v>
      </c>
      <c r="J16" s="6">
        <v>8754</v>
      </c>
      <c r="K16" s="6">
        <v>8308</v>
      </c>
    </row>
    <row r="17" spans="2:11" s="1" customFormat="1" ht="33" customHeight="1" x14ac:dyDescent="0.25">
      <c r="B17" s="94" t="s">
        <v>64</v>
      </c>
      <c r="C17" s="6">
        <v>536</v>
      </c>
      <c r="D17" s="6">
        <v>559</v>
      </c>
      <c r="E17" s="6">
        <v>531</v>
      </c>
      <c r="F17" s="6">
        <v>535</v>
      </c>
      <c r="G17" s="6">
        <v>484</v>
      </c>
      <c r="H17" s="6">
        <v>475</v>
      </c>
      <c r="I17" s="6">
        <v>454</v>
      </c>
      <c r="J17" s="6">
        <v>439</v>
      </c>
      <c r="K17" s="6">
        <v>445</v>
      </c>
    </row>
    <row r="18" spans="2:11" s="1" customFormat="1" ht="33" customHeight="1" x14ac:dyDescent="0.25">
      <c r="B18" s="94" t="s">
        <v>65</v>
      </c>
      <c r="C18" s="6">
        <v>48957</v>
      </c>
      <c r="D18" s="6">
        <v>51149</v>
      </c>
      <c r="E18" s="6">
        <v>50553</v>
      </c>
      <c r="F18" s="6">
        <v>49968</v>
      </c>
      <c r="G18" s="6">
        <v>50182</v>
      </c>
      <c r="H18" s="6">
        <v>52609</v>
      </c>
      <c r="I18" s="6">
        <v>46928</v>
      </c>
      <c r="J18" s="6">
        <v>46722</v>
      </c>
      <c r="K18" s="6">
        <v>47348</v>
      </c>
    </row>
    <row r="19" spans="2:11" s="1" customFormat="1" ht="33" customHeight="1" x14ac:dyDescent="0.25">
      <c r="B19" s="94" t="s">
        <v>66</v>
      </c>
      <c r="C19" s="6">
        <v>6588</v>
      </c>
      <c r="D19" s="6">
        <v>6878</v>
      </c>
      <c r="E19" s="6">
        <v>6836</v>
      </c>
      <c r="F19" s="6">
        <v>6751</v>
      </c>
      <c r="G19" s="6">
        <v>6414</v>
      </c>
      <c r="H19" s="6">
        <v>6559</v>
      </c>
      <c r="I19" s="6">
        <v>6243</v>
      </c>
      <c r="J19" s="6">
        <v>6563</v>
      </c>
      <c r="K19" s="6">
        <v>6569</v>
      </c>
    </row>
    <row r="20" spans="2:11" s="1" customFormat="1" ht="33" customHeight="1" x14ac:dyDescent="0.25">
      <c r="B20" s="94" t="s">
        <v>67</v>
      </c>
      <c r="C20" s="6">
        <v>9605</v>
      </c>
      <c r="D20" s="6">
        <v>10128</v>
      </c>
      <c r="E20" s="6">
        <v>10030</v>
      </c>
      <c r="F20" s="6">
        <v>10193</v>
      </c>
      <c r="G20" s="6">
        <v>9643</v>
      </c>
      <c r="H20" s="6">
        <v>9361</v>
      </c>
      <c r="I20" s="6">
        <v>8723</v>
      </c>
      <c r="J20" s="6">
        <v>8238</v>
      </c>
      <c r="K20" s="6">
        <v>8480</v>
      </c>
    </row>
    <row r="21" spans="2:11" s="1" customFormat="1" ht="33" customHeight="1" x14ac:dyDescent="0.25">
      <c r="B21" s="94" t="s">
        <v>97</v>
      </c>
      <c r="C21" s="6">
        <v>11040</v>
      </c>
      <c r="D21" s="6">
        <v>11434</v>
      </c>
      <c r="E21" s="6">
        <v>11216</v>
      </c>
      <c r="F21" s="6">
        <v>10864</v>
      </c>
      <c r="G21" s="6">
        <v>10014</v>
      </c>
      <c r="H21" s="6">
        <v>10296</v>
      </c>
      <c r="I21" s="6">
        <v>9714</v>
      </c>
      <c r="J21" s="6">
        <v>10067</v>
      </c>
      <c r="K21" s="6">
        <v>9978</v>
      </c>
    </row>
    <row r="22" spans="2:11" s="1" customFormat="1" ht="33" customHeight="1" x14ac:dyDescent="0.25">
      <c r="B22" s="94" t="s">
        <v>68</v>
      </c>
      <c r="C22" s="6">
        <v>24174</v>
      </c>
      <c r="D22" s="6">
        <v>24374</v>
      </c>
      <c r="E22" s="6">
        <v>24830</v>
      </c>
      <c r="F22" s="6">
        <v>24212</v>
      </c>
      <c r="G22" s="6">
        <v>22476</v>
      </c>
      <c r="H22" s="6">
        <v>22359</v>
      </c>
      <c r="I22" s="6">
        <v>22155</v>
      </c>
      <c r="J22" s="6">
        <v>20688</v>
      </c>
      <c r="K22" s="6">
        <v>20357</v>
      </c>
    </row>
    <row r="23" spans="2:11" s="1" customFormat="1" ht="33" customHeight="1" x14ac:dyDescent="0.25">
      <c r="B23" s="94" t="s">
        <v>69</v>
      </c>
      <c r="C23" s="6">
        <v>2937</v>
      </c>
      <c r="D23" s="6">
        <v>3300</v>
      </c>
      <c r="E23" s="6">
        <v>3410</v>
      </c>
      <c r="F23" s="6">
        <v>3363</v>
      </c>
      <c r="G23" s="6">
        <v>3347</v>
      </c>
      <c r="H23" s="6">
        <v>3286</v>
      </c>
      <c r="I23" s="6">
        <v>3120</v>
      </c>
      <c r="J23" s="6">
        <v>3149</v>
      </c>
      <c r="K23" s="6">
        <v>3303</v>
      </c>
    </row>
    <row r="24" spans="2:11" s="1" customFormat="1" ht="33" customHeight="1" x14ac:dyDescent="0.25">
      <c r="B24" s="94" t="s">
        <v>70</v>
      </c>
      <c r="C24" s="6">
        <v>2774</v>
      </c>
      <c r="D24" s="6">
        <v>3115</v>
      </c>
      <c r="E24" s="6">
        <v>3232</v>
      </c>
      <c r="F24" s="6">
        <v>3072</v>
      </c>
      <c r="G24" s="6">
        <v>2960</v>
      </c>
      <c r="H24" s="6">
        <v>3205</v>
      </c>
      <c r="I24" s="6">
        <v>3063</v>
      </c>
      <c r="J24" s="6">
        <v>2767</v>
      </c>
      <c r="K24" s="6">
        <v>2860</v>
      </c>
    </row>
    <row r="25" spans="2:11" s="1" customFormat="1" ht="33" customHeight="1" x14ac:dyDescent="0.25">
      <c r="B25" s="94" t="s">
        <v>71</v>
      </c>
      <c r="C25" s="6">
        <v>2543</v>
      </c>
      <c r="D25" s="6">
        <v>3124</v>
      </c>
      <c r="E25" s="6">
        <v>3224</v>
      </c>
      <c r="F25" s="6">
        <v>3166</v>
      </c>
      <c r="G25" s="6">
        <v>3037</v>
      </c>
      <c r="H25" s="6">
        <v>3184</v>
      </c>
      <c r="I25" s="6">
        <v>2828</v>
      </c>
      <c r="J25" s="6">
        <v>2834</v>
      </c>
      <c r="K25" s="6">
        <v>2971</v>
      </c>
    </row>
    <row r="26" spans="2:11" s="1" customFormat="1" ht="33" customHeight="1" x14ac:dyDescent="0.25">
      <c r="B26" s="94" t="s">
        <v>72</v>
      </c>
      <c r="C26" s="6">
        <v>2119</v>
      </c>
      <c r="D26" s="6">
        <v>2411</v>
      </c>
      <c r="E26" s="6">
        <v>2675</v>
      </c>
      <c r="F26" s="6">
        <v>2549</v>
      </c>
      <c r="G26" s="6">
        <v>2530</v>
      </c>
      <c r="H26" s="6">
        <v>2201</v>
      </c>
      <c r="I26" s="6">
        <v>2160</v>
      </c>
      <c r="J26" s="6">
        <v>2112</v>
      </c>
      <c r="K26" s="6">
        <v>2097</v>
      </c>
    </row>
    <row r="27" spans="2:11" s="1" customFormat="1" ht="33" customHeight="1" x14ac:dyDescent="0.25">
      <c r="B27" s="94" t="s">
        <v>73</v>
      </c>
      <c r="C27" s="6">
        <v>38694</v>
      </c>
      <c r="D27" s="6">
        <v>40358</v>
      </c>
      <c r="E27" s="6">
        <v>39249</v>
      </c>
      <c r="F27" s="6">
        <v>37878</v>
      </c>
      <c r="G27" s="6">
        <v>37902</v>
      </c>
      <c r="H27" s="6">
        <v>40695</v>
      </c>
      <c r="I27" s="6">
        <v>39836</v>
      </c>
      <c r="J27" s="6">
        <v>39628</v>
      </c>
      <c r="K27" s="6">
        <v>39825</v>
      </c>
    </row>
    <row r="28" spans="2:11" s="1" customFormat="1" ht="33" customHeight="1" x14ac:dyDescent="0.25">
      <c r="B28" s="94" t="s">
        <v>74</v>
      </c>
      <c r="C28" s="6">
        <v>3931</v>
      </c>
      <c r="D28" s="6">
        <v>4287</v>
      </c>
      <c r="E28" s="6">
        <v>4312</v>
      </c>
      <c r="F28" s="6">
        <v>4173</v>
      </c>
      <c r="G28" s="6">
        <v>4046</v>
      </c>
      <c r="H28" s="6">
        <v>4141</v>
      </c>
      <c r="I28" s="6">
        <v>3925</v>
      </c>
      <c r="J28" s="6">
        <v>4065</v>
      </c>
      <c r="K28" s="6">
        <v>4301</v>
      </c>
    </row>
    <row r="29" spans="2:11" s="1" customFormat="1" ht="33" customHeight="1" x14ac:dyDescent="0.25">
      <c r="B29" s="94" t="s">
        <v>93</v>
      </c>
      <c r="C29" s="6">
        <v>4492</v>
      </c>
      <c r="D29" s="6">
        <v>4847</v>
      </c>
      <c r="E29" s="6">
        <v>5238</v>
      </c>
      <c r="F29" s="6">
        <v>5411</v>
      </c>
      <c r="G29" s="6">
        <v>5291</v>
      </c>
      <c r="H29" s="6">
        <v>5418</v>
      </c>
      <c r="I29" s="6">
        <v>5604</v>
      </c>
      <c r="J29" s="6">
        <v>5469</v>
      </c>
      <c r="K29" s="6">
        <v>6192</v>
      </c>
    </row>
    <row r="30" spans="2:11" s="1" customFormat="1" ht="33" customHeight="1" x14ac:dyDescent="0.25">
      <c r="B30" s="94" t="s">
        <v>75</v>
      </c>
      <c r="C30" s="6">
        <v>2885</v>
      </c>
      <c r="D30" s="6">
        <v>3575</v>
      </c>
      <c r="E30" s="6">
        <v>3735</v>
      </c>
      <c r="F30" s="6">
        <v>3685</v>
      </c>
      <c r="G30" s="6">
        <v>3671</v>
      </c>
      <c r="H30" s="6">
        <v>3741</v>
      </c>
      <c r="I30" s="6">
        <v>3279</v>
      </c>
      <c r="J30" s="6">
        <v>3337</v>
      </c>
      <c r="K30" s="6">
        <v>3415</v>
      </c>
    </row>
    <row r="31" spans="2:11" s="1" customFormat="1" ht="33" customHeight="1" x14ac:dyDescent="0.25">
      <c r="B31" s="94" t="s">
        <v>76</v>
      </c>
      <c r="C31" s="6">
        <v>7927</v>
      </c>
      <c r="D31" s="6">
        <v>8094</v>
      </c>
      <c r="E31" s="6">
        <v>7953</v>
      </c>
      <c r="F31" s="6">
        <v>7446</v>
      </c>
      <c r="G31" s="6">
        <v>7094</v>
      </c>
      <c r="H31" s="6">
        <v>7046</v>
      </c>
      <c r="I31" s="6">
        <v>6928</v>
      </c>
      <c r="J31" s="6">
        <v>6871</v>
      </c>
      <c r="K31" s="6">
        <v>6916</v>
      </c>
    </row>
    <row r="32" spans="2:11" s="1" customFormat="1" ht="33" customHeight="1" x14ac:dyDescent="0.25">
      <c r="B32" s="94" t="s">
        <v>77</v>
      </c>
      <c r="C32" s="6">
        <v>1959</v>
      </c>
      <c r="D32" s="6">
        <v>2282</v>
      </c>
      <c r="E32" s="6">
        <v>2503</v>
      </c>
      <c r="F32" s="6">
        <v>2513</v>
      </c>
      <c r="G32" s="6">
        <v>2480</v>
      </c>
      <c r="H32" s="6">
        <v>2463</v>
      </c>
      <c r="I32" s="6">
        <v>2229</v>
      </c>
      <c r="J32" s="6">
        <v>2193</v>
      </c>
      <c r="K32" s="6">
        <v>2265</v>
      </c>
    </row>
    <row r="33" spans="1:30" s="1" customFormat="1" ht="33" customHeight="1" x14ac:dyDescent="0.25">
      <c r="B33" s="36" t="s">
        <v>24</v>
      </c>
      <c r="C33" s="37">
        <v>226585</v>
      </c>
      <c r="D33" s="37">
        <v>238901</v>
      </c>
      <c r="E33" s="37">
        <v>240127</v>
      </c>
      <c r="F33" s="37">
        <v>235116</v>
      </c>
      <c r="G33" s="37">
        <v>228263</v>
      </c>
      <c r="H33" s="37">
        <v>232972</v>
      </c>
      <c r="I33" s="37">
        <v>220701</v>
      </c>
      <c r="J33" s="37">
        <v>216929</v>
      </c>
      <c r="K33" s="37">
        <v>219703</v>
      </c>
    </row>
    <row r="34" spans="1:30" s="1" customFormat="1" ht="18.75" customHeight="1" x14ac:dyDescent="0.3">
      <c r="B34" s="40" t="s">
        <v>27</v>
      </c>
      <c r="C34" s="51"/>
      <c r="D34" s="51"/>
      <c r="E34" s="52"/>
      <c r="F34" s="52"/>
      <c r="G34" s="52"/>
      <c r="H34" s="52"/>
      <c r="I34" s="52"/>
      <c r="J34" s="52"/>
      <c r="K34" s="52"/>
      <c r="L34" s="52"/>
      <c r="M34" s="52"/>
    </row>
    <row r="35" spans="1:30" s="1" customFormat="1" ht="33" customHeight="1" x14ac:dyDescent="0.25">
      <c r="B35" s="50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</row>
    <row r="36" spans="1:30" s="17" customFormat="1" ht="29.25" customHeight="1" x14ac:dyDescent="0.25">
      <c r="B36" s="103" t="s">
        <v>91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</row>
    <row r="37" spans="1:30" s="1" customFormat="1" ht="33" customHeight="1" x14ac:dyDescent="0.25">
      <c r="B37" s="18"/>
      <c r="C37" s="18"/>
      <c r="D37" s="18"/>
      <c r="E37" s="18"/>
      <c r="F37" s="18"/>
      <c r="G37" s="18"/>
      <c r="H37" s="18"/>
      <c r="I37" s="19"/>
      <c r="J37" s="19"/>
      <c r="K37" s="19"/>
      <c r="L37" s="19"/>
      <c r="M37" s="19"/>
      <c r="N37" s="19"/>
    </row>
    <row r="38" spans="1:30" s="21" customFormat="1" ht="38.25" customHeight="1" x14ac:dyDescent="0.25">
      <c r="A38" s="19"/>
      <c r="B38" s="65" t="s">
        <v>65</v>
      </c>
      <c r="C38" s="22">
        <v>0.21550911912900597</v>
      </c>
      <c r="D38" s="19"/>
      <c r="E38" s="63"/>
      <c r="F38" s="63"/>
      <c r="G38" s="63"/>
      <c r="H38" s="63"/>
      <c r="I38" s="63"/>
      <c r="J38" s="63"/>
      <c r="K38" s="63"/>
      <c r="L38" s="63"/>
      <c r="M38" s="63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1:30" s="21" customFormat="1" ht="20.25" customHeight="1" x14ac:dyDescent="0.25">
      <c r="A39" s="19"/>
      <c r="B39" s="65" t="s">
        <v>73</v>
      </c>
      <c r="C39" s="22">
        <v>0.18126743831445177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1:30" s="21" customFormat="1" ht="15" customHeight="1" x14ac:dyDescent="0.25">
      <c r="A40" s="19"/>
      <c r="B40" s="65" t="s">
        <v>68</v>
      </c>
      <c r="C40" s="22">
        <v>9.2656905003573001E-2</v>
      </c>
      <c r="D40" s="61"/>
      <c r="E40" s="61"/>
      <c r="F40" s="61"/>
      <c r="G40" s="61"/>
      <c r="H40" s="61"/>
      <c r="I40" s="61"/>
      <c r="J40" s="61"/>
      <c r="K40" s="61"/>
      <c r="L40" s="56"/>
      <c r="M40" s="56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19" customFormat="1" ht="16.5" x14ac:dyDescent="0.25">
      <c r="B41" s="65" t="s">
        <v>57</v>
      </c>
      <c r="C41" s="22">
        <v>5.2316081255149E-2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</row>
    <row r="42" spans="1:30" s="19" customFormat="1" ht="16.5" x14ac:dyDescent="0.25">
      <c r="B42" s="65" t="s">
        <v>97</v>
      </c>
      <c r="C42" s="22">
        <v>4.5415856861308224E-2</v>
      </c>
      <c r="D42" s="56"/>
      <c r="E42" s="56"/>
      <c r="F42" s="56"/>
      <c r="G42" s="56"/>
      <c r="H42" s="56"/>
      <c r="I42" s="64"/>
      <c r="J42" s="56"/>
      <c r="K42" s="56"/>
      <c r="L42" s="56"/>
      <c r="M42" s="56"/>
    </row>
    <row r="43" spans="1:30" s="19" customFormat="1" ht="16.5" x14ac:dyDescent="0.25">
      <c r="B43" s="65" t="s">
        <v>94</v>
      </c>
      <c r="C43" s="22">
        <v>4.18109902914389E-2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</row>
    <row r="44" spans="1:30" s="19" customFormat="1" ht="16.5" x14ac:dyDescent="0.25">
      <c r="B44" s="65" t="s">
        <v>67</v>
      </c>
      <c r="C44" s="22">
        <v>3.8597561253146291E-2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</row>
    <row r="45" spans="1:30" s="19" customFormat="1" ht="16.5" x14ac:dyDescent="0.25">
      <c r="B45" s="65" t="s">
        <v>63</v>
      </c>
      <c r="C45" s="22">
        <v>3.7814686189992855E-2</v>
      </c>
    </row>
    <row r="46" spans="1:30" s="19" customFormat="1" ht="16.5" x14ac:dyDescent="0.25">
      <c r="B46" s="65" t="s">
        <v>61</v>
      </c>
      <c r="C46" s="22">
        <v>3.4683185937379096E-2</v>
      </c>
    </row>
    <row r="47" spans="1:30" s="19" customFormat="1" ht="16.5" x14ac:dyDescent="0.25">
      <c r="B47" s="65" t="s">
        <v>76</v>
      </c>
      <c r="C47" s="22">
        <v>3.1478860097495252E-2</v>
      </c>
    </row>
    <row r="48" spans="1:30" s="19" customFormat="1" ht="16.5" x14ac:dyDescent="0.25">
      <c r="B48" s="65" t="s">
        <v>62</v>
      </c>
      <c r="C48" s="22">
        <v>2.9926764768801517E-2</v>
      </c>
    </row>
    <row r="49" spans="2:9" s="19" customFormat="1" ht="16.5" x14ac:dyDescent="0.25">
      <c r="B49" s="65" t="s">
        <v>66</v>
      </c>
      <c r="C49" s="22">
        <v>2.9899455173575236E-2</v>
      </c>
    </row>
    <row r="50" spans="2:9" s="19" customFormat="1" ht="16.5" x14ac:dyDescent="0.25">
      <c r="B50" s="65" t="s">
        <v>93</v>
      </c>
      <c r="C50" s="22">
        <v>2.8183502273523803E-2</v>
      </c>
    </row>
    <row r="51" spans="2:9" s="19" customFormat="1" ht="16.5" x14ac:dyDescent="0.25">
      <c r="B51" s="65" t="s">
        <v>74</v>
      </c>
      <c r="C51" s="22">
        <v>1.9576428178040353E-2</v>
      </c>
    </row>
    <row r="52" spans="2:9" s="19" customFormat="1" ht="16.5" x14ac:dyDescent="0.25">
      <c r="B52" s="65" t="s">
        <v>59</v>
      </c>
      <c r="C52" s="22">
        <v>1.5812255636017715E-2</v>
      </c>
    </row>
    <row r="53" spans="2:9" s="19" customFormat="1" ht="16.5" x14ac:dyDescent="0.25">
      <c r="B53" s="65" t="s">
        <v>75</v>
      </c>
      <c r="C53" s="22">
        <v>1.5543711282959267E-2</v>
      </c>
    </row>
    <row r="54" spans="2:9" s="19" customFormat="1" ht="16.5" x14ac:dyDescent="0.25">
      <c r="B54" s="65" t="s">
        <v>69</v>
      </c>
      <c r="C54" s="22">
        <v>1.5033932172068656E-2</v>
      </c>
    </row>
    <row r="55" spans="2:9" s="19" customFormat="1" ht="15" customHeight="1" x14ac:dyDescent="0.25">
      <c r="B55" s="65" t="s">
        <v>58</v>
      </c>
      <c r="C55" s="22">
        <v>1.4537807858791186E-2</v>
      </c>
      <c r="D55" s="13"/>
      <c r="E55" s="13"/>
      <c r="F55" s="13"/>
    </row>
    <row r="56" spans="2:9" s="19" customFormat="1" ht="16.5" x14ac:dyDescent="0.25">
      <c r="B56" s="65" t="s">
        <v>71</v>
      </c>
      <c r="C56" s="22">
        <v>1.3522801236214344E-2</v>
      </c>
    </row>
    <row r="57" spans="2:9" s="19" customFormat="1" ht="16.5" x14ac:dyDescent="0.25">
      <c r="B57" s="65" t="s">
        <v>70</v>
      </c>
      <c r="C57" s="22">
        <v>1.3017573724528112E-2</v>
      </c>
    </row>
    <row r="58" spans="2:9" s="19" customFormat="1" ht="16.5" x14ac:dyDescent="0.25">
      <c r="B58" s="65" t="s">
        <v>60</v>
      </c>
      <c r="C58" s="22">
        <v>1.1515545987082562E-2</v>
      </c>
    </row>
    <row r="59" spans="2:9" s="19" customFormat="1" ht="16.5" x14ac:dyDescent="0.25">
      <c r="B59" s="65" t="s">
        <v>77</v>
      </c>
      <c r="C59" s="22">
        <v>1.030937219792174E-2</v>
      </c>
    </row>
    <row r="60" spans="2:9" s="19" customFormat="1" ht="15" customHeight="1" x14ac:dyDescent="0.25">
      <c r="B60" s="65" t="s">
        <v>72</v>
      </c>
      <c r="C60" s="22">
        <v>9.5447035315858221E-3</v>
      </c>
    </row>
    <row r="61" spans="2:9" s="19" customFormat="1" ht="15" customHeight="1" x14ac:dyDescent="0.25">
      <c r="B61" s="65" t="s">
        <v>64</v>
      </c>
      <c r="C61" s="22">
        <v>2.0254616459493041E-3</v>
      </c>
    </row>
    <row r="62" spans="2:9" s="19" customFormat="1" ht="15" customHeight="1" x14ac:dyDescent="0.25">
      <c r="B62" s="95"/>
      <c r="C62" s="61"/>
    </row>
    <row r="63" spans="2:9" s="1" customFormat="1" x14ac:dyDescent="0.25">
      <c r="B63" s="57" t="s">
        <v>33</v>
      </c>
      <c r="C63" s="11"/>
      <c r="D63" s="11"/>
      <c r="E63" s="11"/>
      <c r="F63" s="11"/>
      <c r="G63" s="11"/>
      <c r="H63" s="11"/>
      <c r="I63" s="11"/>
    </row>
    <row r="64" spans="2:9" s="1" customFormat="1" x14ac:dyDescent="0.25">
      <c r="B64" s="45" t="s">
        <v>82</v>
      </c>
      <c r="C64" s="48"/>
      <c r="D64" s="48"/>
      <c r="E64" s="48"/>
      <c r="F64" s="11"/>
      <c r="G64" s="11"/>
      <c r="H64" s="11"/>
      <c r="I64" s="11"/>
    </row>
    <row r="65" spans="2:13" s="1" customFormat="1" x14ac:dyDescent="0.25">
      <c r="B65" s="102" t="s">
        <v>83</v>
      </c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</row>
    <row r="66" spans="2:13" s="1" customFormat="1" x14ac:dyDescent="0.25">
      <c r="B66" s="46" t="s">
        <v>26</v>
      </c>
      <c r="C66" s="46"/>
      <c r="D66" s="46"/>
      <c r="E66" s="46"/>
      <c r="F66" s="11"/>
      <c r="G66" s="11"/>
      <c r="H66" s="11"/>
      <c r="I66" s="11"/>
    </row>
    <row r="67" spans="2:13" s="1" customFormat="1" x14ac:dyDescent="0.25"/>
    <row r="68" spans="2:13" s="1" customFormat="1" x14ac:dyDescent="0.25"/>
    <row r="69" spans="2:13" s="1" customFormat="1" x14ac:dyDescent="0.25"/>
    <row r="70" spans="2:13" s="1" customFormat="1" x14ac:dyDescent="0.25"/>
    <row r="71" spans="2:13" s="1" customFormat="1" x14ac:dyDescent="0.25"/>
    <row r="72" spans="2:13" s="1" customFormat="1" x14ac:dyDescent="0.25"/>
    <row r="73" spans="2:13" s="1" customFormat="1" x14ac:dyDescent="0.25"/>
    <row r="74" spans="2:13" s="1" customFormat="1" x14ac:dyDescent="0.25"/>
    <row r="75" spans="2:13" s="1" customFormat="1" x14ac:dyDescent="0.25"/>
    <row r="76" spans="2:13" s="1" customFormat="1" x14ac:dyDescent="0.25"/>
    <row r="77" spans="2:13" s="1" customFormat="1" x14ac:dyDescent="0.25"/>
    <row r="78" spans="2:13" s="1" customFormat="1" x14ac:dyDescent="0.25"/>
    <row r="79" spans="2:13" s="1" customFormat="1" x14ac:dyDescent="0.25"/>
    <row r="80" spans="2:13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pans="2:6" s="1" customFormat="1" x14ac:dyDescent="0.25"/>
    <row r="466" spans="2:6" s="1" customFormat="1" x14ac:dyDescent="0.25"/>
    <row r="467" spans="2:6" s="1" customFormat="1" x14ac:dyDescent="0.25"/>
    <row r="468" spans="2:6" s="1" customFormat="1" x14ac:dyDescent="0.25">
      <c r="B468"/>
      <c r="C468"/>
      <c r="D468"/>
      <c r="E468"/>
      <c r="F468"/>
    </row>
    <row r="469" spans="2:6" s="1" customFormat="1" x14ac:dyDescent="0.25">
      <c r="B469"/>
      <c r="C469"/>
      <c r="D469"/>
      <c r="E469"/>
      <c r="F469"/>
    </row>
    <row r="470" spans="2:6" s="1" customFormat="1" x14ac:dyDescent="0.25">
      <c r="B470"/>
      <c r="C470"/>
      <c r="D470"/>
      <c r="E470"/>
      <c r="F470"/>
    </row>
    <row r="471" spans="2:6" s="1" customFormat="1" x14ac:dyDescent="0.25">
      <c r="B471"/>
      <c r="C471"/>
      <c r="D471"/>
      <c r="E471"/>
      <c r="F471"/>
    </row>
    <row r="472" spans="2:6" s="1" customFormat="1" x14ac:dyDescent="0.25">
      <c r="B472"/>
      <c r="C472"/>
      <c r="D472"/>
      <c r="E472"/>
      <c r="F472"/>
    </row>
    <row r="473" spans="2:6" s="1" customFormat="1" x14ac:dyDescent="0.25">
      <c r="B473"/>
      <c r="C473"/>
      <c r="D473"/>
      <c r="E473"/>
      <c r="F473"/>
    </row>
  </sheetData>
  <mergeCells count="4">
    <mergeCell ref="B65:M65"/>
    <mergeCell ref="B36:M36"/>
    <mergeCell ref="B5:M5"/>
    <mergeCell ref="B6:M6"/>
  </mergeCell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Índice</vt:lpstr>
      <vt:lpstr>1.1Total_Alumnos</vt:lpstr>
      <vt:lpstr>1.2 Alumnos_público</vt:lpstr>
      <vt:lpstr>1.3 Alumnos_privado</vt:lpstr>
      <vt:lpstr>1.4 Alumnos_provincia</vt:lpstr>
      <vt:lpstr>1.5 Total_Docentes</vt:lpstr>
      <vt:lpstr>1.6 Docentes_prov</vt:lpstr>
      <vt:lpstr>'1.1Total_Alumnos'!Área_de_impresión</vt:lpstr>
      <vt:lpstr>'1.2 Alumnos_público'!Área_de_impresión</vt:lpstr>
      <vt:lpstr>'1.3 Alumnos_privado'!Área_de_impresión</vt:lpstr>
      <vt:lpstr>'1.4 Alumnos_provincia'!Área_de_impresión</vt:lpstr>
      <vt:lpstr>'1.5 Total_Docentes'!Área_de_impresión</vt:lpstr>
      <vt:lpstr>'1.6 Docentes_prov'!Área_de_impresión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Lorena Ramos</dc:creator>
  <cp:lastModifiedBy>INEC Maria Dolores Robalino</cp:lastModifiedBy>
  <cp:lastPrinted>2019-12-16T21:07:55Z</cp:lastPrinted>
  <dcterms:created xsi:type="dcterms:W3CDTF">2019-11-23T16:21:41Z</dcterms:created>
  <dcterms:modified xsi:type="dcterms:W3CDTF">2019-12-26T17:02:52Z</dcterms:modified>
</cp:coreProperties>
</file>