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R:\CGTPE\DECON\AS\CS_MPE_2025\CSTNRH_2018_24\6_Anali\6.5_Finaliz_result\6.5.1_Complem_revisio\Tabulados\Arch_Trab\3_Produccion_CSTNRH_2007-23\"/>
    </mc:Choice>
  </mc:AlternateContent>
  <bookViews>
    <workbookView showSheetTabs="0" xWindow="0" yWindow="0" windowWidth="13125" windowHeight="6105"/>
  </bookViews>
  <sheets>
    <sheet name="Índice" sheetId="5" r:id="rId1"/>
    <sheet name="Cuadro_Producc_C" sheetId="6" r:id="rId2"/>
    <sheet name="Cuadro_Producc_K" sheetId="7" r:id="rId3"/>
  </sheets>
  <calcPr calcId="152511"/>
</workbook>
</file>

<file path=xl/calcChain.xml><?xml version="1.0" encoding="utf-8"?>
<calcChain xmlns="http://schemas.openxmlformats.org/spreadsheetml/2006/main">
  <c r="D84" i="6" l="1"/>
  <c r="E84" i="6"/>
  <c r="F84" i="6"/>
  <c r="G84" i="6"/>
  <c r="H84" i="6"/>
  <c r="I84" i="6"/>
  <c r="J84" i="6"/>
  <c r="K84" i="6"/>
  <c r="L84" i="6"/>
  <c r="M84" i="6"/>
  <c r="N84" i="6"/>
  <c r="D60" i="6"/>
  <c r="E60" i="6"/>
  <c r="F60" i="6"/>
  <c r="G60" i="6"/>
  <c r="H60" i="6"/>
  <c r="I60" i="6"/>
  <c r="J60" i="6"/>
  <c r="K60" i="6"/>
  <c r="L60" i="6"/>
  <c r="M60" i="6"/>
  <c r="N60" i="6"/>
  <c r="D43" i="6"/>
  <c r="E43" i="6"/>
  <c r="F43" i="6"/>
  <c r="G43" i="6"/>
  <c r="H43" i="6"/>
  <c r="I43" i="6"/>
  <c r="J43" i="6"/>
  <c r="K43" i="6"/>
  <c r="L43" i="6"/>
  <c r="M43" i="6"/>
  <c r="N43" i="6"/>
  <c r="D27" i="6"/>
  <c r="E27" i="6"/>
  <c r="F27" i="6"/>
  <c r="G27" i="6"/>
  <c r="H27" i="6"/>
  <c r="I27" i="6"/>
  <c r="J27" i="6"/>
  <c r="K27" i="6"/>
  <c r="L27" i="6"/>
  <c r="M27" i="6"/>
  <c r="N27" i="6"/>
  <c r="D23" i="6"/>
  <c r="E23" i="6"/>
  <c r="F23" i="6"/>
  <c r="G23" i="6"/>
  <c r="H23" i="6"/>
  <c r="I23" i="6"/>
  <c r="J23" i="6"/>
  <c r="K23" i="6"/>
  <c r="L23" i="6"/>
  <c r="M23" i="6"/>
  <c r="N23" i="6"/>
  <c r="D19" i="6"/>
  <c r="E19" i="6"/>
  <c r="F19" i="6"/>
  <c r="G19" i="6"/>
  <c r="H19" i="6"/>
  <c r="I19" i="6"/>
  <c r="J19" i="6"/>
  <c r="K19" i="6"/>
  <c r="L19" i="6"/>
  <c r="M19" i="6"/>
  <c r="N19" i="6"/>
  <c r="D17" i="6"/>
  <c r="E17" i="6"/>
  <c r="F17" i="6"/>
  <c r="G17" i="6"/>
  <c r="H17" i="6"/>
  <c r="I17" i="6"/>
  <c r="J17" i="6"/>
  <c r="K17" i="6"/>
  <c r="L17" i="6"/>
  <c r="M17" i="6"/>
  <c r="N17" i="6"/>
  <c r="D14" i="6"/>
  <c r="E14" i="6"/>
  <c r="F14" i="6"/>
  <c r="G14" i="6"/>
  <c r="H14" i="6"/>
  <c r="I14" i="6"/>
  <c r="J14" i="6"/>
  <c r="K14" i="6"/>
  <c r="L14" i="6"/>
  <c r="M14" i="6"/>
  <c r="N14" i="6"/>
  <c r="D11" i="6"/>
  <c r="E11" i="6"/>
  <c r="F11" i="6"/>
  <c r="G11" i="6"/>
  <c r="H11" i="6"/>
  <c r="I11" i="6"/>
  <c r="J11" i="6"/>
  <c r="K11" i="6"/>
  <c r="L11" i="6"/>
  <c r="M11" i="6"/>
  <c r="N11" i="6"/>
  <c r="D9" i="6"/>
  <c r="E9" i="6"/>
  <c r="F9" i="6"/>
  <c r="G9" i="6"/>
  <c r="H9" i="6"/>
  <c r="I9" i="6"/>
  <c r="J9" i="6"/>
  <c r="K9" i="6"/>
  <c r="L9" i="6"/>
  <c r="M9" i="6"/>
  <c r="N9" i="6"/>
</calcChain>
</file>

<file path=xl/sharedStrings.xml><?xml version="1.0" encoding="utf-8"?>
<sst xmlns="http://schemas.openxmlformats.org/spreadsheetml/2006/main" count="338" uniqueCount="177">
  <si>
    <t>045001</t>
  </si>
  <si>
    <t>Servicios sociales y de salud privado</t>
  </si>
  <si>
    <t>UT15</t>
  </si>
  <si>
    <t>UT16</t>
  </si>
  <si>
    <t>047001</t>
  </si>
  <si>
    <t>Hogares privados con servicio doméstico</t>
  </si>
  <si>
    <t>UT17</t>
  </si>
  <si>
    <t>UT18</t>
  </si>
  <si>
    <t>UT22</t>
  </si>
  <si>
    <t>UT23</t>
  </si>
  <si>
    <t>UT31</t>
  </si>
  <si>
    <t>UT32</t>
  </si>
  <si>
    <t>UT33</t>
  </si>
  <si>
    <t>UT34</t>
  </si>
  <si>
    <t>UT35</t>
  </si>
  <si>
    <t>UT36</t>
  </si>
  <si>
    <t>035002</t>
  </si>
  <si>
    <t>Servicios de reparación y mantenimiento de vehículos de motor y motocicletas</t>
  </si>
  <si>
    <t>UT37</t>
  </si>
  <si>
    <t>046001</t>
  </si>
  <si>
    <t>Otras actividades de servicio entretenimiento y recreación</t>
  </si>
  <si>
    <t>UT38</t>
  </si>
  <si>
    <t>UT39</t>
  </si>
  <si>
    <t>UT40</t>
  </si>
  <si>
    <t>UT41</t>
  </si>
  <si>
    <t>UT42</t>
  </si>
  <si>
    <t>UT43</t>
  </si>
  <si>
    <t>UT44</t>
  </si>
  <si>
    <t>UT46</t>
  </si>
  <si>
    <t>UT47</t>
  </si>
  <si>
    <t>UT48</t>
  </si>
  <si>
    <t>UT49</t>
  </si>
  <si>
    <t>UT50</t>
  </si>
  <si>
    <t>UT51</t>
  </si>
  <si>
    <t>UT52</t>
  </si>
  <si>
    <t>UT54</t>
  </si>
  <si>
    <t>UT55</t>
  </si>
  <si>
    <t>042001</t>
  </si>
  <si>
    <t>Actividades profesionales, técnicas y administrativas</t>
  </si>
  <si>
    <t>UT57</t>
  </si>
  <si>
    <t>UT60</t>
  </si>
  <si>
    <t>UT53</t>
  </si>
  <si>
    <t>UT61</t>
  </si>
  <si>
    <t>UT62</t>
  </si>
  <si>
    <t>UT63</t>
  </si>
  <si>
    <t>044001</t>
  </si>
  <si>
    <t>Servicios de Enseñanza</t>
  </si>
  <si>
    <t>UT64</t>
  </si>
  <si>
    <t>UT66</t>
  </si>
  <si>
    <t>037001</t>
  </si>
  <si>
    <t>Transporte y almacenamiento</t>
  </si>
  <si>
    <t>UT74</t>
  </si>
  <si>
    <t>UT75</t>
  </si>
  <si>
    <t>UT77</t>
  </si>
  <si>
    <t>034001</t>
  </si>
  <si>
    <t>Construcción</t>
  </si>
  <si>
    <t>UT78</t>
  </si>
  <si>
    <t>031001</t>
  </si>
  <si>
    <t>Fabricación de Muebles</t>
  </si>
  <si>
    <t>UT101</t>
  </si>
  <si>
    <t>UT100</t>
  </si>
  <si>
    <t>UT102</t>
  </si>
  <si>
    <t>Cuadro N°</t>
  </si>
  <si>
    <t>Contenido</t>
  </si>
  <si>
    <t>Índice</t>
  </si>
  <si>
    <t>CUADRO Nº  1</t>
  </si>
  <si>
    <t>Cuadro de producción consolidado del Trabajo No Remunerado de los Hogares según Clasificación de Industrias de Cuentas Nacionales (CICN)</t>
  </si>
  <si>
    <t>Miles de dólares</t>
  </si>
  <si>
    <t>Código CICN / Encuesta del Uso del Tiempo(EUT)</t>
  </si>
  <si>
    <t>Industrias CICN  / Servicios Trabajo No Remunerado</t>
  </si>
  <si>
    <t>Total</t>
  </si>
  <si>
    <t>CUADRO Nº  2</t>
  </si>
  <si>
    <t>Miles de dólares de 2007</t>
  </si>
  <si>
    <t>2016</t>
  </si>
  <si>
    <t>Cuadro de producción consolidado del Trabajo No Remunerado de los  Hogares según Clasificación de Industrias de Cuentas Nacionales (CICN). Miles de dólares</t>
  </si>
  <si>
    <t>Cuadro de producción consolidado del Trabajo No Remunerado de los  Hogares según Clasificación de Industrias de Cuentas Nacionales (CICN). Miles de dólares de 2007</t>
  </si>
  <si>
    <t>Hacer o ayudar a hacer algún mueble o alguna otra cosa de utilidad para el hogar (sillas, taburetes, mesas, hamacas, canoas, utensilios, entre  otras).</t>
  </si>
  <si>
    <t>Efectuar o ayudar en reparaciones o construcción de cualquier tipo en la vivienda (eléctricas, plomerías, albañilería, entre otras).</t>
  </si>
  <si>
    <t>Supervisar la realización de reparaciones eléctricas, plomería o construcción de cualquier tipo en su vivienda.</t>
  </si>
  <si>
    <t>Lavar o asear algún vehículo del hogar (automóvil, moto y carreta).</t>
  </si>
  <si>
    <t>Llevar, arreglar, reparar o ayudar a reparar algún medio de transporte del hogar (automóvil, bicicleta, carreta, lancha, entre otros).</t>
  </si>
  <si>
    <t>Llevar y/o recoger algún miembro del hogar, ya sea a la escuela, colegio, universidad, guardería, visita médica, incluso del trabajo, entre otras.</t>
  </si>
  <si>
    <t>Ordenar documentos de la casa o papeles importantes de los miembros del hogar, recoger y distribuir correo.</t>
  </si>
  <si>
    <t>Llevar las cuentas de los gastos e ingresos del hogar y decidir cómo se distribuye el presupuesto.</t>
  </si>
  <si>
    <t>Realizar actividades para mudarse de casa o reacomodar los espacios de la vivienda: ordenar ropero, terraza, closets u otros espacios y/o se ocupa de regalar o vender lo que ya no se va a usar.</t>
  </si>
  <si>
    <t>Jugar, conversar, contar o leer cuentos a algún niño o niña del hogar.</t>
  </si>
  <si>
    <t>Asistir a reuniones, festivales u otras actividades o programas del centro educativo de algún miembro del hogar.</t>
  </si>
  <si>
    <t>Acompañar a algún miembro del hogar a una clase especial o entrenamiento (futbol, natación, patinaje, pintura, danza, entre otros).</t>
  </si>
  <si>
    <t>Bañar, asear, vestir, ayudar a ir al baño o cambiar el pañal a una persona con discapacidad que es miembro del hogar.</t>
  </si>
  <si>
    <t>Practicar alguna terapia especial, hacer alguna curación o conversar con una persona con discapacidad que es miembro del hogar durante el día.</t>
  </si>
  <si>
    <t>Durante la noche estar en vela cuidando a una persona con discapacidad que es miembro del hogar.</t>
  </si>
  <si>
    <t>Preparar alguna comida especial a una persona con discapacidad que es miembro del hogar.</t>
  </si>
  <si>
    <t>Llevar o acompañar a una persona con discapacidad que es miembro del hogar al servicio médico, realizar terapias o algún trámite.</t>
  </si>
  <si>
    <t>Encargarse de la limpieza de la habitación de una persona con discapacidad que es miembro del hogar.</t>
  </si>
  <si>
    <t>Encargarse de lavar y/o planchar por separado la ropa de una persona con discapacidad que es miembro del hogar.</t>
  </si>
  <si>
    <t>Dar de comer a un niño o niña pequeño (a) del hogar.</t>
  </si>
  <si>
    <t>Bañar y/o vestir a algún niño o niña  pequeño (a) del hogar.</t>
  </si>
  <si>
    <t>Realizar o practicar algún ejercicio especial o terapia a algún niño o niña del hogar.</t>
  </si>
  <si>
    <t>Cuidar a algún miembro del hogar enfermo hospitalizado o acompañar en el hospital o clínica durante el día y/o noche.</t>
  </si>
  <si>
    <t>Llevar y acompañar a algún miembro del hogar a alguna clínica, centro de salud, visita a parteras, terapias médicas o psicológicas, curanderos, entre otras.</t>
  </si>
  <si>
    <t>Preparar remedios caseros para curar a un miembro del hogar.</t>
  </si>
  <si>
    <t>Ayudar en labores domésticas o de apoyo en algún asilo, orfanato, hospital de manera gratuita.</t>
  </si>
  <si>
    <t>Dar de comer o ayudar a hacerlo a una persona con discapacidad que es miembro del hogar.</t>
  </si>
  <si>
    <t>Cuidado de perros, gatos, peces, pájaros, entre otros.</t>
  </si>
  <si>
    <t>Lavar o limpiar el calzado (zapatos, zapatillas, zapatos deportivos, sandalias, botas, alpargatas, entre otros).</t>
  </si>
  <si>
    <t>Llevar, retirar la ropa del servicio de lavado en seco, al peso o dio a lavar a otras personas.</t>
  </si>
  <si>
    <t>Tejer, bordar, confeccionar o remendar prendas de vestir para miembros del hogar.</t>
  </si>
  <si>
    <t>Realizar compras o trueque de carnes, verduras, frutas, víveres, bebidas, artículos de limpieza y otros que requiere de compras semanales, quincenales o mensuales.</t>
  </si>
  <si>
    <t>Hacer compras diarias pequeñas en el barrio o comunidad.</t>
  </si>
  <si>
    <t>Comprar medicinas o ingredientes para remedios, para usted o algún miembro del hogar.</t>
  </si>
  <si>
    <t>Comprar o acompañar a comprar útiles escolares, ropa o zapatos para usted o para otro miembro del hogar.</t>
  </si>
  <si>
    <t>Comprar utensilios, enseres domésticos o materiales para mantenimiento del hogar, o equipo audiovisual, equipo informático, fotográfico e instrumentos musicales para algún miembro del hogar.</t>
  </si>
  <si>
    <t>Comprar aparatos ortopédicos o terapéuticos para algún miembro del hogar.</t>
  </si>
  <si>
    <t>Comprar vehículo para uso del hogar o realizar trámites para comprar o alquilar vivienda para uso posterior del hogar.</t>
  </si>
  <si>
    <t>Realizar compras navideñas.</t>
  </si>
  <si>
    <t>Llevar, arreglar, reparar o ayudar a reparar algún aparato electrodoméstico u otro tipo de artefacto del hogar.</t>
  </si>
  <si>
    <t>Realizar algún servicio gratuito para su comunidad, alguna minga de conservación o restauración del medio ambiente.</t>
  </si>
  <si>
    <t>Participar en el trámite para obtener algún servicio como dotación de agua, luz, pavimentación, alcantarillado, entre otros servicios en su comunidad.</t>
  </si>
  <si>
    <t>Participar en alguna organización, actividad social, de acción ciudadana, gremial o política y organización de actos religiosos con carácter gratuito.</t>
  </si>
  <si>
    <t>Cocinar o preparar alimentos para consumirse en el desayuno, almuerzo, merienda, entre comidas, incluyendo comidas para llevar.</t>
  </si>
  <si>
    <t>Servir la comida, poner la mesa, levantar los platos o calentar la comida.</t>
  </si>
  <si>
    <t>Lavar la vajilla, secar y/o acomodar.</t>
  </si>
  <si>
    <t>Limpiar y ordenar el lugar en donde se prepara los alimentos (cocina o fogón y fregadero).</t>
  </si>
  <si>
    <t>Llevar el almuerzo o comida a algún miembro del hogar al trabajo, escuela, hospital, cárcel, entre otros.</t>
  </si>
  <si>
    <t>Hacer alguna preparación previa, necesaria para consumir algún producto (desgranar, tostar, moler, lavar semillas y destilar).</t>
  </si>
  <si>
    <t>Encender el fogón de leña o carbón.</t>
  </si>
  <si>
    <t>Tender las camas o preparar y/o recoger el lugar en donde se duerme.</t>
  </si>
  <si>
    <t>Limpiar o lavar el área de baño, incluye lavar escusado y bacinilla o asear la letrina u otras áreas utilizadas como servicio sanitario.</t>
  </si>
  <si>
    <t>Limpiar toda la casa excepto el área de cocina, área de baño o escusado.</t>
  </si>
  <si>
    <t>Acarrear agua para uso y consumo del hogar.</t>
  </si>
  <si>
    <t>Calentar agua para bañarse.</t>
  </si>
  <si>
    <t>Realizar actividades de jardinería (regar, podar, plantar, entre otras).</t>
  </si>
  <si>
    <t>Botar, quemar, reciclar o enterrar la basura.</t>
  </si>
  <si>
    <t>Lavar la ropa y/o la de miembros del hogar.</t>
  </si>
  <si>
    <t>Planchar la ropa y/o la de miembros del hogar.</t>
  </si>
  <si>
    <t>Doblar y/o guardar la ropa en su lugar y colocar para usarla al día siguiente.</t>
  </si>
  <si>
    <t>Estar pendiente de entregas a domicilio del gas, agua u otros servicios (luz, teléfono, recolección de basura, entre otros).</t>
  </si>
  <si>
    <t>Realizar pagos o trámites necesarios para el hogar o alguno de sus miembros en alguna oficina de gobierno, banco, establecimiento comercial, pago de colegiaturas, obtención de partida de nacimiento, pasaporte, entre otras.</t>
  </si>
  <si>
    <t>Organizar, supervisar, dirigir los quehaceres del hogar y decidir sobre las cosas cotidianas, como qué comer, entre otras.</t>
  </si>
  <si>
    <t>Vigilar la seguridad del hogar, cerrar puertas por la noche o al salir, guardar el automóvil o cualquier medio de transporte.</t>
  </si>
  <si>
    <t>Realizar pagos del hogar como servicios de agua, luz, predial, teléfono convencional, o comprar gas o agua por tanqueros.</t>
  </si>
  <si>
    <t>Ayudar en labores domésticas o de apoyo o realizar reparaciones para otro hogar de manera gratuita, de presta manos.</t>
  </si>
  <si>
    <t>Siguiente</t>
  </si>
  <si>
    <t>Anterior</t>
  </si>
  <si>
    <t>Nota:</t>
  </si>
  <si>
    <t>2.</t>
  </si>
  <si>
    <t>1.</t>
  </si>
  <si>
    <t>2019p*</t>
  </si>
  <si>
    <t>2023p*</t>
  </si>
  <si>
    <t>Periodo 2007 - 2017, 2019 y 2023</t>
  </si>
  <si>
    <r>
      <rPr>
        <b/>
        <sz val="9"/>
        <color rgb="FF505A64"/>
        <rFont val="Century Gothic"/>
        <family val="2"/>
      </rPr>
      <t xml:space="preserve">Nota: </t>
    </r>
    <r>
      <rPr>
        <sz val="9"/>
        <color rgb="FF505A64"/>
        <rFont val="Century Gothic"/>
        <family val="2"/>
      </rPr>
      <t>(p*) cifras provisionales</t>
    </r>
  </si>
  <si>
    <t xml:space="preserve">               La información correspondiente a los años  2018, 2020 - 2022 se encuentran en proceso de construcción.</t>
  </si>
  <si>
    <r>
      <rPr>
        <b/>
        <sz val="9"/>
        <color rgb="FF505A64"/>
        <rFont val="Century Gothic"/>
        <family val="2"/>
      </rPr>
      <t>Fuente:</t>
    </r>
    <r>
      <rPr>
        <sz val="9"/>
        <color rgb="FF505A64"/>
        <rFont val="Century Gothic"/>
        <family val="2"/>
      </rPr>
      <t xml:space="preserve"> INEC, CSTNRH 2019 y 2023</t>
    </r>
  </si>
  <si>
    <t>2017</t>
  </si>
  <si>
    <t>UT81</t>
  </si>
  <si>
    <t>UT79</t>
  </si>
  <si>
    <t>UT70</t>
  </si>
  <si>
    <t>UT71</t>
  </si>
  <si>
    <t>UT125</t>
  </si>
  <si>
    <t>UT126</t>
  </si>
  <si>
    <t>UT127</t>
  </si>
  <si>
    <t>UT129</t>
  </si>
  <si>
    <t>UT130</t>
  </si>
  <si>
    <t>UT131</t>
  </si>
  <si>
    <t>UT132</t>
  </si>
  <si>
    <t>UT69</t>
  </si>
  <si>
    <t>UT124</t>
  </si>
  <si>
    <t>UT45</t>
  </si>
  <si>
    <t>UT52a</t>
  </si>
  <si>
    <t>UT80</t>
  </si>
  <si>
    <t>UT103</t>
  </si>
  <si>
    <t>UT19</t>
  </si>
  <si>
    <t>UT53a</t>
  </si>
  <si>
    <t>UT56</t>
  </si>
  <si>
    <t>UT58</t>
  </si>
  <si>
    <t>UT98</t>
  </si>
  <si>
    <t>La presente publicación contiene información histórica para el periodo 2007 - 2017, 2019 y 2023. 
La información correspondiente a los años  2018, 2020 - 2022 se encuentran en elaboración.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</si>
</sst>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??_);_(@_)"/>
    <numFmt numFmtId="165" formatCode="_(* #,##0.000_);_(* \(#,##0.000\);_(* &quot;-&quot;??_);_(@_)"/>
    <numFmt numFmtId="166" formatCode="0.000"/>
  </numFmts>
  <fonts count="27" x14ac:knownFonts="1">
    <font>
      <sz val="11"/>
      <color rgb="FF000000"/>
      <name val="Calibri"/>
      <family val="2"/>
      <scheme val="minor"/>
    </font>
    <font>
      <sz val="11"/>
      <color theme="1"/>
      <name val="Century Gothic"/>
      <family val="2"/>
    </font>
    <font>
      <sz val="14"/>
      <color theme="1"/>
      <name val="Century Gothic"/>
      <family val="2"/>
    </font>
    <font>
      <b/>
      <i/>
      <sz val="14"/>
      <color rgb="FF595959"/>
      <name val="Century Gothic"/>
      <family val="2"/>
    </font>
    <font>
      <b/>
      <i/>
      <sz val="14"/>
      <color theme="1" tint="0.249977111117893"/>
      <name val="Century Gothic"/>
      <family val="2"/>
    </font>
    <font>
      <b/>
      <i/>
      <sz val="9"/>
      <color theme="1" tint="0.249977111117893"/>
      <name val="Century Gothic"/>
      <family val="2"/>
    </font>
    <font>
      <b/>
      <i/>
      <sz val="11"/>
      <color theme="1" tint="0.249977111117893"/>
      <name val="Century Gothic"/>
      <family val="2"/>
    </font>
    <font>
      <b/>
      <i/>
      <sz val="12"/>
      <color rgb="FF595959"/>
      <name val="Century Gothic"/>
      <family val="2"/>
    </font>
    <font>
      <b/>
      <sz val="11"/>
      <color rgb="FF595959"/>
      <name val="Century Gothic"/>
      <family val="2"/>
    </font>
    <font>
      <u/>
      <sz val="11"/>
      <color theme="10"/>
      <name val="Calibri"/>
      <family val="2"/>
      <scheme val="minor"/>
    </font>
    <font>
      <i/>
      <sz val="12"/>
      <color rgb="FF595959"/>
      <name val="Century Gothic"/>
      <family val="2"/>
    </font>
    <font>
      <i/>
      <sz val="12"/>
      <color theme="1"/>
      <name val="Century Gothic"/>
      <family val="2"/>
    </font>
    <font>
      <sz val="11"/>
      <color rgb="FF595959"/>
      <name val="Century Gothic"/>
      <family val="2"/>
    </font>
    <font>
      <b/>
      <i/>
      <sz val="14"/>
      <color theme="1" tint="0.34998626667073579"/>
      <name val="Century Gothic"/>
      <family val="2"/>
    </font>
    <font>
      <sz val="12"/>
      <color theme="1" tint="0.34998626667073579"/>
      <name val="Century Gothic"/>
      <family val="2"/>
    </font>
    <font>
      <b/>
      <sz val="12"/>
      <color theme="1" tint="0.34998626667073579"/>
      <name val="Century Gothic"/>
      <family val="2"/>
    </font>
    <font>
      <sz val="10"/>
      <name val="Arial"/>
      <family val="2"/>
    </font>
    <font>
      <sz val="10"/>
      <color rgb="FF595959"/>
      <name val="Century Gothic"/>
      <family val="2"/>
    </font>
    <font>
      <i/>
      <sz val="9"/>
      <color rgb="FF595959"/>
      <name val="Century Gothic"/>
      <family val="2"/>
    </font>
    <font>
      <sz val="9"/>
      <color rgb="FF595959"/>
      <name val="Century Gothic"/>
      <family val="2"/>
    </font>
    <font>
      <i/>
      <sz val="10"/>
      <color rgb="FF595959"/>
      <name val="Century Gothic"/>
      <family val="2"/>
    </font>
    <font>
      <b/>
      <sz val="12"/>
      <color rgb="FF595959"/>
      <name val="Century Gothic"/>
      <family val="2"/>
    </font>
    <font>
      <b/>
      <sz val="12"/>
      <color theme="0"/>
      <name val="Century Gothic"/>
      <family val="2"/>
    </font>
    <font>
      <sz val="11"/>
      <color rgb="FF505A64"/>
      <name val="Century Gothic"/>
      <family val="2"/>
    </font>
    <font>
      <b/>
      <i/>
      <sz val="14"/>
      <color rgb="FF505A64"/>
      <name val="Century Gothic"/>
      <family val="2"/>
    </font>
    <font>
      <sz val="9"/>
      <color rgb="FF505A64"/>
      <name val="Century Gothic"/>
      <family val="2"/>
    </font>
    <font>
      <b/>
      <sz val="9"/>
      <color rgb="FF505A64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C047C"/>
        <bgColor indexed="64"/>
      </patternFill>
    </fill>
    <fill>
      <patternFill patternType="solid">
        <fgColor rgb="FFBBBBEB"/>
        <bgColor indexed="64"/>
      </patternFill>
    </fill>
  </fills>
  <borders count="14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/>
      <bottom style="thin">
        <color theme="1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0" fontId="16" fillId="0" borderId="0"/>
  </cellStyleXfs>
  <cellXfs count="73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5" fillId="0" borderId="0" xfId="0" applyFont="1" applyAlignment="1"/>
    <xf numFmtId="0" fontId="8" fillId="0" borderId="0" xfId="0" applyFont="1"/>
    <xf numFmtId="0" fontId="10" fillId="0" borderId="0" xfId="0" applyFont="1" applyAlignment="1"/>
    <xf numFmtId="0" fontId="11" fillId="0" borderId="0" xfId="0" applyFont="1" applyAlignment="1"/>
    <xf numFmtId="0" fontId="10" fillId="0" borderId="0" xfId="0" applyFont="1"/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12" fillId="0" borderId="0" xfId="0" applyFont="1" applyFill="1" applyAlignment="1">
      <alignment horizontal="left"/>
    </xf>
    <xf numFmtId="0" fontId="12" fillId="0" borderId="0" xfId="0" applyFont="1" applyFill="1"/>
    <xf numFmtId="0" fontId="12" fillId="0" borderId="0" xfId="1" applyFont="1" applyAlignment="1">
      <alignment horizontal="left" vertical="center"/>
    </xf>
    <xf numFmtId="0" fontId="13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3" fontId="8" fillId="2" borderId="3" xfId="0" applyNumberFormat="1" applyFont="1" applyFill="1" applyBorder="1" applyAlignment="1">
      <alignment horizontal="left" vertical="center" wrapText="1"/>
    </xf>
    <xf numFmtId="3" fontId="8" fillId="2" borderId="3" xfId="0" applyNumberFormat="1" applyFont="1" applyFill="1" applyBorder="1" applyAlignment="1">
      <alignment horizontal="right" vertical="center" wrapText="1"/>
    </xf>
    <xf numFmtId="0" fontId="12" fillId="2" borderId="0" xfId="0" applyFont="1" applyFill="1"/>
    <xf numFmtId="3" fontId="12" fillId="2" borderId="3" xfId="0" applyNumberFormat="1" applyFont="1" applyFill="1" applyBorder="1" applyAlignment="1">
      <alignment horizontal="left" vertical="center" wrapText="1"/>
    </xf>
    <xf numFmtId="3" fontId="12" fillId="2" borderId="3" xfId="0" applyNumberFormat="1" applyFont="1" applyFill="1" applyBorder="1" applyAlignment="1">
      <alignment horizontal="right" vertical="center" wrapText="1"/>
    </xf>
    <xf numFmtId="0" fontId="17" fillId="0" borderId="0" xfId="2" applyFont="1" applyFill="1" applyBorder="1" applyAlignment="1">
      <alignment horizontal="center" vertical="center"/>
    </xf>
    <xf numFmtId="0" fontId="17" fillId="0" borderId="0" xfId="2" applyFont="1" applyFill="1" applyBorder="1" applyAlignment="1">
      <alignment horizontal="center" vertical="center" wrapText="1"/>
    </xf>
    <xf numFmtId="0" fontId="17" fillId="0" borderId="0" xfId="2" applyFont="1" applyFill="1" applyBorder="1" applyAlignment="1">
      <alignment vertical="center"/>
    </xf>
    <xf numFmtId="3" fontId="8" fillId="0" borderId="3" xfId="0" applyNumberFormat="1" applyFont="1" applyBorder="1" applyAlignment="1">
      <alignment horizontal="right" vertical="center" wrapText="1"/>
    </xf>
    <xf numFmtId="0" fontId="18" fillId="0" borderId="0" xfId="0" applyFont="1" applyFill="1" applyAlignment="1">
      <alignment horizontal="center"/>
    </xf>
    <xf numFmtId="0" fontId="18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20" fillId="2" borderId="0" xfId="0" applyFont="1" applyFill="1" applyBorder="1" applyAlignment="1">
      <alignment horizontal="left"/>
    </xf>
    <xf numFmtId="0" fontId="19" fillId="2" borderId="0" xfId="0" applyFont="1" applyFill="1" applyBorder="1" applyAlignment="1"/>
    <xf numFmtId="0" fontId="20" fillId="0" borderId="0" xfId="0" applyFont="1" applyFill="1" applyAlignment="1">
      <alignment horizontal="left"/>
    </xf>
    <xf numFmtId="164" fontId="12" fillId="0" borderId="0" xfId="0" applyNumberFormat="1" applyFont="1" applyFill="1"/>
    <xf numFmtId="165" fontId="12" fillId="0" borderId="0" xfId="0" applyNumberFormat="1" applyFont="1" applyFill="1"/>
    <xf numFmtId="166" fontId="12" fillId="0" borderId="0" xfId="0" applyNumberFormat="1" applyFont="1" applyFill="1"/>
    <xf numFmtId="49" fontId="7" fillId="4" borderId="3" xfId="0" applyNumberFormat="1" applyFont="1" applyFill="1" applyBorder="1" applyAlignment="1">
      <alignment horizontal="center" vertical="center" wrapText="1"/>
    </xf>
    <xf numFmtId="0" fontId="15" fillId="4" borderId="2" xfId="0" applyNumberFormat="1" applyFont="1" applyFill="1" applyBorder="1" applyAlignment="1">
      <alignment horizontal="center" vertical="center" wrapText="1"/>
    </xf>
    <xf numFmtId="0" fontId="25" fillId="0" borderId="0" xfId="0" applyFont="1" applyBorder="1" applyAlignment="1"/>
    <xf numFmtId="49" fontId="21" fillId="4" borderId="3" xfId="0" applyNumberFormat="1" applyFont="1" applyFill="1" applyBorder="1" applyAlignment="1">
      <alignment horizontal="center" vertical="center" wrapText="1"/>
    </xf>
    <xf numFmtId="49" fontId="21" fillId="4" borderId="4" xfId="0" applyNumberFormat="1" applyFont="1" applyFill="1" applyBorder="1" applyAlignment="1">
      <alignment horizontal="center" vertical="center" wrapText="1"/>
    </xf>
    <xf numFmtId="0" fontId="21" fillId="4" borderId="3" xfId="0" applyNumberFormat="1" applyFont="1" applyFill="1" applyBorder="1" applyAlignment="1">
      <alignment horizontal="center" vertical="center" wrapText="1"/>
    </xf>
    <xf numFmtId="0" fontId="22" fillId="3" borderId="0" xfId="0" applyFont="1" applyFill="1" applyBorder="1" applyAlignment="1">
      <alignment horizontal="center" vertical="center"/>
    </xf>
    <xf numFmtId="0" fontId="12" fillId="0" borderId="3" xfId="1" applyFont="1" applyBorder="1" applyAlignment="1">
      <alignment horizontal="center" vertical="center"/>
    </xf>
    <xf numFmtId="3" fontId="12" fillId="2" borderId="5" xfId="0" applyNumberFormat="1" applyFont="1" applyFill="1" applyBorder="1" applyAlignment="1">
      <alignment horizontal="left" vertical="center" wrapText="1"/>
    </xf>
    <xf numFmtId="3" fontId="8" fillId="2" borderId="5" xfId="0" applyNumberFormat="1" applyFont="1" applyFill="1" applyBorder="1" applyAlignment="1">
      <alignment horizontal="left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3" fontId="8" fillId="2" borderId="2" xfId="0" applyNumberFormat="1" applyFont="1" applyFill="1" applyBorder="1" applyAlignment="1">
      <alignment horizontal="center" vertical="center" wrapText="1"/>
    </xf>
    <xf numFmtId="3" fontId="8" fillId="2" borderId="8" xfId="0" applyNumberFormat="1" applyFont="1" applyFill="1" applyBorder="1" applyAlignment="1">
      <alignment horizontal="center" vertical="center" wrapText="1"/>
    </xf>
    <xf numFmtId="0" fontId="17" fillId="0" borderId="9" xfId="2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23" fillId="0" borderId="6" xfId="0" applyFont="1" applyBorder="1" applyAlignment="1">
      <alignment horizontal="left" vertical="center" wrapText="1"/>
    </xf>
    <xf numFmtId="0" fontId="23" fillId="0" borderId="7" xfId="0" applyFont="1" applyBorder="1" applyAlignment="1">
      <alignment horizontal="left" vertical="center" wrapText="1"/>
    </xf>
    <xf numFmtId="49" fontId="7" fillId="4" borderId="3" xfId="0" applyNumberFormat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horizontal="left"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3">
    <cellStyle name="Hipervínculo" xfId="1" builtinId="8"/>
    <cellStyle name="Normal" xfId="0" builtinId="0"/>
    <cellStyle name="Normal 7" xfId="2"/>
  </cellStyles>
  <dxfs count="0"/>
  <tableStyles count="0" defaultTableStyle="TableStyleMedium2" defaultPivotStyle="PivotStyleLight16"/>
  <colors>
    <mruColors>
      <color rgb="FF505A64"/>
      <color rgb="FFBBB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10</xdr:col>
      <xdr:colOff>112939</xdr:colOff>
      <xdr:row>4</xdr:row>
      <xdr:rowOff>114301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9172464" cy="1371600"/>
        </a:xfrm>
        <a:prstGeom prst="rect">
          <a:avLst/>
        </a:prstGeom>
      </xdr:spPr>
    </xdr:pic>
    <xdr:clientData/>
  </xdr:twoCellAnchor>
  <xdr:twoCellAnchor>
    <xdr:from>
      <xdr:col>2</xdr:col>
      <xdr:colOff>2017030</xdr:colOff>
      <xdr:row>0</xdr:row>
      <xdr:rowOff>227238</xdr:rowOff>
    </xdr:from>
    <xdr:to>
      <xdr:col>8</xdr:col>
      <xdr:colOff>3130096</xdr:colOff>
      <xdr:row>1</xdr:row>
      <xdr:rowOff>61232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3626755" y="227238"/>
          <a:ext cx="13876566" cy="462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2057852</xdr:colOff>
      <xdr:row>1</xdr:row>
      <xdr:rowOff>156476</xdr:rowOff>
    </xdr:from>
    <xdr:to>
      <xdr:col>7</xdr:col>
      <xdr:colOff>797831</xdr:colOff>
      <xdr:row>3</xdr:row>
      <xdr:rowOff>77555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3667577" y="785126"/>
          <a:ext cx="10570029" cy="3401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Cuentas Corrientes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258536</xdr:colOff>
      <xdr:row>1</xdr:row>
      <xdr:rowOff>340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390429" cy="1388269"/>
        </a:xfrm>
        <a:prstGeom prst="rect">
          <a:avLst/>
        </a:prstGeom>
      </xdr:spPr>
    </xdr:pic>
    <xdr:clientData/>
  </xdr:twoCellAnchor>
  <xdr:twoCellAnchor>
    <xdr:from>
      <xdr:col>2</xdr:col>
      <xdr:colOff>1732980</xdr:colOff>
      <xdr:row>0</xdr:row>
      <xdr:rowOff>227237</xdr:rowOff>
    </xdr:from>
    <xdr:to>
      <xdr:col>12</xdr:col>
      <xdr:colOff>400161</xdr:colOff>
      <xdr:row>0</xdr:row>
      <xdr:rowOff>692262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3774051" y="227237"/>
          <a:ext cx="13852753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1773802</xdr:colOff>
      <xdr:row>0</xdr:row>
      <xdr:rowOff>787506</xdr:rowOff>
    </xdr:from>
    <xdr:to>
      <xdr:col>9</xdr:col>
      <xdr:colOff>159995</xdr:colOff>
      <xdr:row>0</xdr:row>
      <xdr:rowOff>1137210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3814873" y="787506"/>
          <a:ext cx="10550979" cy="3497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Producción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571500</xdr:colOff>
      <xdr:row>1</xdr:row>
      <xdr:rowOff>340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669500" cy="1388269"/>
        </a:xfrm>
        <a:prstGeom prst="rect">
          <a:avLst/>
        </a:prstGeom>
      </xdr:spPr>
    </xdr:pic>
    <xdr:clientData/>
  </xdr:twoCellAnchor>
  <xdr:twoCellAnchor>
    <xdr:from>
      <xdr:col>2</xdr:col>
      <xdr:colOff>2059553</xdr:colOff>
      <xdr:row>0</xdr:row>
      <xdr:rowOff>227237</xdr:rowOff>
    </xdr:from>
    <xdr:to>
      <xdr:col>12</xdr:col>
      <xdr:colOff>726734</xdr:colOff>
      <xdr:row>0</xdr:row>
      <xdr:rowOff>692262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073410" y="227237"/>
          <a:ext cx="13852753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2100375</xdr:colOff>
      <xdr:row>0</xdr:row>
      <xdr:rowOff>787507</xdr:rowOff>
    </xdr:from>
    <xdr:to>
      <xdr:col>9</xdr:col>
      <xdr:colOff>486568</xdr:colOff>
      <xdr:row>0</xdr:row>
      <xdr:rowOff>1170215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114232" y="787507"/>
          <a:ext cx="10550979" cy="3827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Producción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showGridLines="0" tabSelected="1" zoomScale="70" zoomScaleNormal="70" workbookViewId="0">
      <selection activeCell="B6" sqref="B6"/>
    </sheetView>
  </sheetViews>
  <sheetFormatPr baseColWidth="10" defaultRowHeight="16.5" x14ac:dyDescent="0.3"/>
  <cols>
    <col min="1" max="1" width="8.28515625" style="1" customWidth="1"/>
    <col min="2" max="2" width="15.85546875" style="1" customWidth="1"/>
    <col min="3" max="3" width="121.42578125" style="1" customWidth="1"/>
    <col min="4" max="8" width="14" style="1" customWidth="1"/>
    <col min="9" max="9" width="58.85546875" style="1" customWidth="1"/>
    <col min="10" max="16384" width="11.42578125" style="1"/>
  </cols>
  <sheetData>
    <row r="1" spans="1:15" ht="50.1" customHeight="1" x14ac:dyDescent="0.3"/>
    <row r="6" spans="1:15" s="2" customFormat="1" ht="36" customHeight="1" x14ac:dyDescent="0.25">
      <c r="B6" s="48" t="s">
        <v>144</v>
      </c>
      <c r="C6" s="62" t="s">
        <v>176</v>
      </c>
      <c r="D6" s="63"/>
      <c r="E6"/>
      <c r="F6"/>
      <c r="G6"/>
      <c r="H6"/>
      <c r="I6"/>
      <c r="J6"/>
      <c r="K6"/>
      <c r="L6"/>
      <c r="M6"/>
      <c r="N6"/>
      <c r="O6"/>
    </row>
    <row r="7" spans="1:15" s="2" customFormat="1" ht="18" x14ac:dyDescent="0.25">
      <c r="B7" s="3"/>
      <c r="C7" s="3"/>
      <c r="D7" s="3"/>
      <c r="E7" s="3"/>
      <c r="F7" s="3"/>
      <c r="G7" s="3"/>
      <c r="H7" s="3"/>
      <c r="I7" s="4"/>
      <c r="J7" s="5"/>
      <c r="K7" s="5"/>
      <c r="L7" s="5"/>
    </row>
    <row r="8" spans="1:15" s="6" customFormat="1" ht="18" x14ac:dyDescent="0.25">
      <c r="B8" s="3"/>
      <c r="C8" s="3"/>
      <c r="D8" s="7"/>
      <c r="E8" s="61"/>
      <c r="F8" s="61"/>
      <c r="G8" s="61"/>
      <c r="H8" s="61"/>
      <c r="I8" s="61"/>
      <c r="J8" s="8"/>
      <c r="K8" s="8"/>
      <c r="L8" s="8"/>
      <c r="M8" s="8"/>
      <c r="N8" s="8"/>
      <c r="O8" s="8"/>
    </row>
    <row r="9" spans="1:15" x14ac:dyDescent="0.3">
      <c r="B9" s="9"/>
      <c r="C9" s="9"/>
      <c r="I9" s="9"/>
      <c r="J9" s="10"/>
      <c r="K9" s="10"/>
      <c r="L9" s="10"/>
      <c r="M9" s="10"/>
      <c r="N9" s="10"/>
      <c r="O9" s="10"/>
    </row>
    <row r="10" spans="1:15" ht="17.25" x14ac:dyDescent="0.3">
      <c r="B10" s="42" t="s">
        <v>62</v>
      </c>
      <c r="C10" s="64" t="s">
        <v>63</v>
      </c>
      <c r="D10" s="64"/>
      <c r="I10" s="9"/>
      <c r="J10" s="10"/>
      <c r="K10" s="10"/>
      <c r="L10" s="10"/>
      <c r="M10" s="10"/>
      <c r="N10" s="10"/>
      <c r="O10" s="10"/>
    </row>
    <row r="11" spans="1:15" ht="28.5" customHeight="1" x14ac:dyDescent="0.3">
      <c r="A11" s="11"/>
      <c r="B11" s="49" t="s">
        <v>146</v>
      </c>
      <c r="C11" s="65" t="s">
        <v>74</v>
      </c>
      <c r="D11" s="65"/>
      <c r="I11" s="9"/>
      <c r="J11" s="10"/>
      <c r="K11" s="10"/>
      <c r="L11" s="10"/>
      <c r="M11" s="10"/>
      <c r="N11" s="10"/>
      <c r="O11" s="10"/>
    </row>
    <row r="12" spans="1:15" ht="28.5" customHeight="1" x14ac:dyDescent="0.3">
      <c r="A12" s="11"/>
      <c r="B12" s="49" t="s">
        <v>145</v>
      </c>
      <c r="C12" s="65" t="s">
        <v>75</v>
      </c>
      <c r="D12" s="65"/>
      <c r="I12" s="9"/>
      <c r="J12" s="10"/>
      <c r="K12" s="10"/>
      <c r="L12" s="10"/>
      <c r="M12" s="10"/>
      <c r="N12" s="10"/>
      <c r="O12" s="10"/>
    </row>
    <row r="13" spans="1:15" x14ac:dyDescent="0.3">
      <c r="B13" s="60"/>
      <c r="C13" s="60"/>
      <c r="D13" s="60"/>
      <c r="E13" s="60"/>
      <c r="F13" s="60"/>
      <c r="G13" s="60"/>
      <c r="H13" s="60"/>
      <c r="I13" s="60"/>
      <c r="J13" s="12"/>
    </row>
    <row r="14" spans="1:15" x14ac:dyDescent="0.3">
      <c r="B14" s="12"/>
      <c r="C14" s="12"/>
      <c r="D14" s="12"/>
      <c r="E14" s="12"/>
      <c r="F14" s="12"/>
      <c r="G14" s="12"/>
      <c r="H14" s="12"/>
      <c r="I14" s="12"/>
      <c r="J14" s="13"/>
    </row>
    <row r="15" spans="1:15" x14ac:dyDescent="0.3">
      <c r="B15" s="14"/>
      <c r="C15" s="14"/>
      <c r="D15" s="14"/>
      <c r="E15" s="14"/>
      <c r="F15" s="14"/>
      <c r="G15" s="14"/>
      <c r="H15" s="14"/>
      <c r="I15" s="14"/>
    </row>
  </sheetData>
  <mergeCells count="7">
    <mergeCell ref="B13:I13"/>
    <mergeCell ref="E8:G8"/>
    <mergeCell ref="H8:I8"/>
    <mergeCell ref="C6:D6"/>
    <mergeCell ref="C10:D10"/>
    <mergeCell ref="C11:D11"/>
    <mergeCell ref="C12:D12"/>
  </mergeCells>
  <hyperlinks>
    <hyperlink ref="B11" location="Cuadro_Producc_C!A1" display="Cuadro_Producc_C!A1"/>
    <hyperlink ref="C11" location="Cuadro_Producc_C!A1" display="Cuadro_Producc_C!A1"/>
    <hyperlink ref="B12" location="Cuadro_Producc_K!A1" display="Cuadro_Producc_K!A1"/>
    <hyperlink ref="C12" location="Cuadro_Producc_K!A1" display="Cuadro_Producc_K!A1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0"/>
  <sheetViews>
    <sheetView showGridLines="0" zoomScale="70" zoomScaleNormal="70" workbookViewId="0">
      <selection activeCell="B2" sqref="B2"/>
    </sheetView>
  </sheetViews>
  <sheetFormatPr baseColWidth="10" defaultRowHeight="16.5" x14ac:dyDescent="0.3"/>
  <cols>
    <col min="1" max="1" width="3.140625" style="15" customWidth="1"/>
    <col min="2" max="2" width="27.5703125" style="16" customWidth="1"/>
    <col min="3" max="3" width="91.85546875" style="17" customWidth="1"/>
    <col min="4" max="14" width="15.140625" style="18" customWidth="1"/>
    <col min="15" max="15" width="14.140625" style="18" customWidth="1"/>
    <col min="16" max="16" width="14.28515625" style="18" customWidth="1"/>
    <col min="17" max="16384" width="11.42578125" style="18"/>
  </cols>
  <sheetData>
    <row r="1" spans="1:17" ht="110.1" customHeight="1" x14ac:dyDescent="0.3"/>
    <row r="2" spans="1:17" x14ac:dyDescent="0.3">
      <c r="B2" s="19" t="s">
        <v>64</v>
      </c>
    </row>
    <row r="3" spans="1:17" ht="18" customHeight="1" x14ac:dyDescent="0.3">
      <c r="B3" s="66" t="s">
        <v>65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P3" s="19" t="s">
        <v>142</v>
      </c>
    </row>
    <row r="4" spans="1:17" ht="28.5" customHeight="1" x14ac:dyDescent="0.3">
      <c r="B4" s="67" t="s">
        <v>66</v>
      </c>
      <c r="C4" s="67"/>
      <c r="D4" s="67"/>
      <c r="E4" s="67"/>
      <c r="F4" s="67"/>
      <c r="G4" s="67"/>
      <c r="H4" s="67"/>
      <c r="I4" s="67"/>
      <c r="J4" s="67"/>
      <c r="K4" s="67"/>
      <c r="L4" s="20"/>
    </row>
    <row r="5" spans="1:17" ht="20.25" customHeight="1" x14ac:dyDescent="0.3">
      <c r="B5" s="68" t="s">
        <v>149</v>
      </c>
      <c r="C5" s="68"/>
      <c r="D5" s="68"/>
      <c r="E5" s="68"/>
      <c r="F5" s="68"/>
      <c r="G5" s="68"/>
      <c r="H5" s="68"/>
      <c r="I5" s="68"/>
      <c r="J5" s="68"/>
      <c r="K5" s="68"/>
      <c r="L5" s="20"/>
    </row>
    <row r="6" spans="1:17" ht="20.25" customHeight="1" x14ac:dyDescent="0.3">
      <c r="B6" s="69" t="s">
        <v>67</v>
      </c>
      <c r="C6" s="69"/>
      <c r="D6" s="69"/>
      <c r="E6" s="69"/>
      <c r="F6" s="69"/>
      <c r="G6" s="69"/>
      <c r="H6" s="69"/>
      <c r="I6" s="69"/>
      <c r="J6" s="69"/>
      <c r="K6" s="69"/>
      <c r="L6" s="20"/>
    </row>
    <row r="7" spans="1:17" ht="8.25" customHeight="1" x14ac:dyDescent="0.3">
      <c r="C7" s="21"/>
      <c r="D7" s="22"/>
      <c r="E7" s="22"/>
      <c r="F7" s="22"/>
      <c r="G7" s="22"/>
      <c r="H7" s="22"/>
      <c r="I7" s="22"/>
      <c r="J7" s="22"/>
      <c r="K7" s="22"/>
    </row>
    <row r="8" spans="1:17" ht="63.75" customHeight="1" x14ac:dyDescent="0.3">
      <c r="B8" s="43" t="s">
        <v>68</v>
      </c>
      <c r="C8" s="43" t="s">
        <v>69</v>
      </c>
      <c r="D8" s="43">
        <v>2007</v>
      </c>
      <c r="E8" s="43">
        <v>2008</v>
      </c>
      <c r="F8" s="43">
        <v>2009</v>
      </c>
      <c r="G8" s="43">
        <v>2010</v>
      </c>
      <c r="H8" s="43">
        <v>2011</v>
      </c>
      <c r="I8" s="43">
        <v>2012</v>
      </c>
      <c r="J8" s="43">
        <v>2013</v>
      </c>
      <c r="K8" s="43">
        <v>2014</v>
      </c>
      <c r="L8" s="43">
        <v>2015</v>
      </c>
      <c r="M8" s="43">
        <v>2016</v>
      </c>
      <c r="N8" s="43">
        <v>2017</v>
      </c>
      <c r="O8" s="43" t="s">
        <v>147</v>
      </c>
      <c r="P8" s="43" t="s">
        <v>148</v>
      </c>
    </row>
    <row r="9" spans="1:17" s="26" customFormat="1" ht="33.75" customHeight="1" x14ac:dyDescent="0.3">
      <c r="A9" s="23"/>
      <c r="B9" s="52" t="s">
        <v>57</v>
      </c>
      <c r="C9" s="24" t="s">
        <v>58</v>
      </c>
      <c r="D9" s="25">
        <f t="shared" ref="D9:N9" si="0">+D10</f>
        <v>21442</v>
      </c>
      <c r="E9" s="25">
        <f t="shared" si="0"/>
        <v>20661</v>
      </c>
      <c r="F9" s="25">
        <f t="shared" si="0"/>
        <v>16732</v>
      </c>
      <c r="G9" s="25">
        <f t="shared" si="0"/>
        <v>17044</v>
      </c>
      <c r="H9" s="25">
        <f t="shared" si="0"/>
        <v>12731</v>
      </c>
      <c r="I9" s="25">
        <f t="shared" si="0"/>
        <v>10485</v>
      </c>
      <c r="J9" s="25">
        <f t="shared" si="0"/>
        <v>11262</v>
      </c>
      <c r="K9" s="25">
        <f t="shared" si="0"/>
        <v>13138</v>
      </c>
      <c r="L9" s="25">
        <f t="shared" si="0"/>
        <v>11312</v>
      </c>
      <c r="M9" s="25">
        <f t="shared" si="0"/>
        <v>9443</v>
      </c>
      <c r="N9" s="25">
        <f t="shared" si="0"/>
        <v>9533</v>
      </c>
      <c r="O9" s="25">
        <v>7436</v>
      </c>
      <c r="P9" s="25">
        <v>7260</v>
      </c>
    </row>
    <row r="10" spans="1:17" s="26" customFormat="1" ht="45.75" customHeight="1" x14ac:dyDescent="0.3">
      <c r="A10" s="23"/>
      <c r="B10" s="53" t="s">
        <v>154</v>
      </c>
      <c r="C10" s="50" t="s">
        <v>76</v>
      </c>
      <c r="D10" s="28">
        <v>21442</v>
      </c>
      <c r="E10" s="28">
        <v>20661</v>
      </c>
      <c r="F10" s="28">
        <v>16732</v>
      </c>
      <c r="G10" s="28">
        <v>17044</v>
      </c>
      <c r="H10" s="28">
        <v>12731</v>
      </c>
      <c r="I10" s="28">
        <v>10485</v>
      </c>
      <c r="J10" s="28">
        <v>11262</v>
      </c>
      <c r="K10" s="28">
        <v>13138</v>
      </c>
      <c r="L10" s="28">
        <v>11312</v>
      </c>
      <c r="M10" s="28">
        <v>9443</v>
      </c>
      <c r="N10" s="28">
        <v>9533</v>
      </c>
      <c r="O10" s="28">
        <v>7436</v>
      </c>
      <c r="P10" s="28">
        <v>7260</v>
      </c>
    </row>
    <row r="11" spans="1:17" s="26" customFormat="1" ht="33.75" customHeight="1" x14ac:dyDescent="0.3">
      <c r="A11" s="23"/>
      <c r="B11" s="54" t="s">
        <v>54</v>
      </c>
      <c r="C11" s="51" t="s">
        <v>55</v>
      </c>
      <c r="D11" s="25">
        <f t="shared" ref="D11:N11" si="1">+SUM(D12:D13)</f>
        <v>127002</v>
      </c>
      <c r="E11" s="25">
        <f t="shared" si="1"/>
        <v>130272</v>
      </c>
      <c r="F11" s="25">
        <f t="shared" si="1"/>
        <v>132161</v>
      </c>
      <c r="G11" s="25">
        <f t="shared" si="1"/>
        <v>122003</v>
      </c>
      <c r="H11" s="25">
        <f t="shared" si="1"/>
        <v>87044</v>
      </c>
      <c r="I11" s="25">
        <f t="shared" si="1"/>
        <v>108736</v>
      </c>
      <c r="J11" s="25">
        <f t="shared" si="1"/>
        <v>116091</v>
      </c>
      <c r="K11" s="25">
        <f t="shared" si="1"/>
        <v>123805</v>
      </c>
      <c r="L11" s="25">
        <f t="shared" si="1"/>
        <v>124832</v>
      </c>
      <c r="M11" s="25">
        <f t="shared" si="1"/>
        <v>103141</v>
      </c>
      <c r="N11" s="25">
        <f t="shared" si="1"/>
        <v>105917</v>
      </c>
      <c r="O11" s="25">
        <v>92242</v>
      </c>
      <c r="P11" s="25">
        <v>92515</v>
      </c>
    </row>
    <row r="12" spans="1:17" ht="42.75" customHeight="1" x14ac:dyDescent="0.3">
      <c r="A12" s="29"/>
      <c r="B12" s="53" t="s">
        <v>53</v>
      </c>
      <c r="C12" s="50" t="s">
        <v>77</v>
      </c>
      <c r="D12" s="28">
        <v>86489</v>
      </c>
      <c r="E12" s="28">
        <v>91038</v>
      </c>
      <c r="F12" s="28">
        <v>90402</v>
      </c>
      <c r="G12" s="28">
        <v>87358</v>
      </c>
      <c r="H12" s="28">
        <v>58172</v>
      </c>
      <c r="I12" s="28">
        <v>73888</v>
      </c>
      <c r="J12" s="28">
        <v>78073</v>
      </c>
      <c r="K12" s="28">
        <v>85988</v>
      </c>
      <c r="L12" s="28">
        <v>87828</v>
      </c>
      <c r="M12" s="28">
        <v>71008</v>
      </c>
      <c r="N12" s="28">
        <v>73703</v>
      </c>
      <c r="O12" s="28">
        <v>64044</v>
      </c>
      <c r="P12" s="28">
        <v>65203</v>
      </c>
      <c r="Q12" s="26"/>
    </row>
    <row r="13" spans="1:17" ht="36" customHeight="1" x14ac:dyDescent="0.3">
      <c r="A13" s="29"/>
      <c r="B13" s="53" t="s">
        <v>56</v>
      </c>
      <c r="C13" s="50" t="s">
        <v>78</v>
      </c>
      <c r="D13" s="28">
        <v>40513</v>
      </c>
      <c r="E13" s="28">
        <v>39234</v>
      </c>
      <c r="F13" s="28">
        <v>41759</v>
      </c>
      <c r="G13" s="28">
        <v>34645</v>
      </c>
      <c r="H13" s="28">
        <v>28872</v>
      </c>
      <c r="I13" s="28">
        <v>34848</v>
      </c>
      <c r="J13" s="28">
        <v>38018</v>
      </c>
      <c r="K13" s="28">
        <v>37817</v>
      </c>
      <c r="L13" s="28">
        <v>37004</v>
      </c>
      <c r="M13" s="28">
        <v>32133</v>
      </c>
      <c r="N13" s="28">
        <v>32214</v>
      </c>
      <c r="O13" s="28">
        <v>28198</v>
      </c>
      <c r="P13" s="28">
        <v>27312</v>
      </c>
      <c r="Q13" s="26"/>
    </row>
    <row r="14" spans="1:17" ht="33.75" customHeight="1" x14ac:dyDescent="0.3">
      <c r="A14" s="29"/>
      <c r="B14" s="55" t="s">
        <v>16</v>
      </c>
      <c r="C14" s="24" t="s">
        <v>17</v>
      </c>
      <c r="D14" s="25">
        <f t="shared" ref="D14:N14" si="2">+SUM(D15:D16)</f>
        <v>64020</v>
      </c>
      <c r="E14" s="25">
        <f t="shared" si="2"/>
        <v>71336</v>
      </c>
      <c r="F14" s="25">
        <f t="shared" si="2"/>
        <v>79355</v>
      </c>
      <c r="G14" s="25">
        <f t="shared" si="2"/>
        <v>77191</v>
      </c>
      <c r="H14" s="25">
        <f t="shared" si="2"/>
        <v>83245</v>
      </c>
      <c r="I14" s="25">
        <f t="shared" si="2"/>
        <v>95802</v>
      </c>
      <c r="J14" s="25">
        <f t="shared" si="2"/>
        <v>90029</v>
      </c>
      <c r="K14" s="25">
        <f t="shared" si="2"/>
        <v>104545</v>
      </c>
      <c r="L14" s="25">
        <f t="shared" si="2"/>
        <v>107794</v>
      </c>
      <c r="M14" s="25">
        <f t="shared" si="2"/>
        <v>105158</v>
      </c>
      <c r="N14" s="25">
        <f t="shared" si="2"/>
        <v>84937</v>
      </c>
      <c r="O14" s="25">
        <v>103000</v>
      </c>
      <c r="P14" s="25">
        <v>101645</v>
      </c>
      <c r="Q14" s="26"/>
    </row>
    <row r="15" spans="1:17" ht="38.25" customHeight="1" x14ac:dyDescent="0.3">
      <c r="A15" s="30"/>
      <c r="B15" s="53" t="s">
        <v>15</v>
      </c>
      <c r="C15" s="50" t="s">
        <v>79</v>
      </c>
      <c r="D15" s="28">
        <v>33261</v>
      </c>
      <c r="E15" s="28">
        <v>43484</v>
      </c>
      <c r="F15" s="28">
        <v>42176</v>
      </c>
      <c r="G15" s="28">
        <v>48123</v>
      </c>
      <c r="H15" s="28">
        <v>58029</v>
      </c>
      <c r="I15" s="28">
        <v>65072</v>
      </c>
      <c r="J15" s="28">
        <v>55389</v>
      </c>
      <c r="K15" s="28">
        <v>66741</v>
      </c>
      <c r="L15" s="28">
        <v>73034</v>
      </c>
      <c r="M15" s="28">
        <v>73440</v>
      </c>
      <c r="N15" s="28">
        <v>58859</v>
      </c>
      <c r="O15" s="28">
        <v>73764</v>
      </c>
      <c r="P15" s="28">
        <v>75166</v>
      </c>
      <c r="Q15" s="26"/>
    </row>
    <row r="16" spans="1:17" ht="49.5" customHeight="1" x14ac:dyDescent="0.3">
      <c r="A16" s="29"/>
      <c r="B16" s="53" t="s">
        <v>155</v>
      </c>
      <c r="C16" s="50" t="s">
        <v>80</v>
      </c>
      <c r="D16" s="28">
        <v>30759</v>
      </c>
      <c r="E16" s="28">
        <v>27852</v>
      </c>
      <c r="F16" s="28">
        <v>37179</v>
      </c>
      <c r="G16" s="28">
        <v>29068</v>
      </c>
      <c r="H16" s="28">
        <v>25216</v>
      </c>
      <c r="I16" s="28">
        <v>30730</v>
      </c>
      <c r="J16" s="28">
        <v>34640</v>
      </c>
      <c r="K16" s="28">
        <v>37804</v>
      </c>
      <c r="L16" s="28">
        <v>34760</v>
      </c>
      <c r="M16" s="28">
        <v>31718</v>
      </c>
      <c r="N16" s="28">
        <v>26078</v>
      </c>
      <c r="O16" s="28">
        <v>29236</v>
      </c>
      <c r="P16" s="28">
        <v>26479</v>
      </c>
      <c r="Q16" s="26"/>
    </row>
    <row r="17" spans="1:17" ht="24.75" customHeight="1" x14ac:dyDescent="0.3">
      <c r="B17" s="55" t="s">
        <v>49</v>
      </c>
      <c r="C17" s="24" t="s">
        <v>50</v>
      </c>
      <c r="D17" s="25">
        <f t="shared" ref="D17:N17" si="3">+SUM(D18)</f>
        <v>110026</v>
      </c>
      <c r="E17" s="25">
        <f t="shared" si="3"/>
        <v>146775</v>
      </c>
      <c r="F17" s="25">
        <f t="shared" si="3"/>
        <v>192141</v>
      </c>
      <c r="G17" s="25">
        <f t="shared" si="3"/>
        <v>209716</v>
      </c>
      <c r="H17" s="25">
        <f t="shared" si="3"/>
        <v>284379</v>
      </c>
      <c r="I17" s="25">
        <f t="shared" si="3"/>
        <v>346626</v>
      </c>
      <c r="J17" s="25">
        <f t="shared" si="3"/>
        <v>357328</v>
      </c>
      <c r="K17" s="25">
        <f t="shared" si="3"/>
        <v>436301</v>
      </c>
      <c r="L17" s="25">
        <f t="shared" si="3"/>
        <v>481226</v>
      </c>
      <c r="M17" s="25">
        <f t="shared" si="3"/>
        <v>505781</v>
      </c>
      <c r="N17" s="25">
        <f t="shared" si="3"/>
        <v>554332</v>
      </c>
      <c r="O17" s="25">
        <v>632490</v>
      </c>
      <c r="P17" s="25">
        <v>764520</v>
      </c>
      <c r="Q17" s="26"/>
    </row>
    <row r="18" spans="1:17" ht="60.75" customHeight="1" x14ac:dyDescent="0.3">
      <c r="A18" s="29"/>
      <c r="B18" s="53" t="s">
        <v>156</v>
      </c>
      <c r="C18" s="50" t="s">
        <v>81</v>
      </c>
      <c r="D18" s="28">
        <v>110026</v>
      </c>
      <c r="E18" s="28">
        <v>146775</v>
      </c>
      <c r="F18" s="28">
        <v>192141</v>
      </c>
      <c r="G18" s="28">
        <v>209716</v>
      </c>
      <c r="H18" s="28">
        <v>284379</v>
      </c>
      <c r="I18" s="28">
        <v>346626</v>
      </c>
      <c r="J18" s="28">
        <v>357328</v>
      </c>
      <c r="K18" s="28">
        <v>436301</v>
      </c>
      <c r="L18" s="28">
        <v>481226</v>
      </c>
      <c r="M18" s="28">
        <v>505781</v>
      </c>
      <c r="N18" s="28">
        <v>554332</v>
      </c>
      <c r="O18" s="28">
        <v>632490</v>
      </c>
      <c r="P18" s="28">
        <v>764520</v>
      </c>
      <c r="Q18" s="26"/>
    </row>
    <row r="19" spans="1:17" ht="33.75" customHeight="1" x14ac:dyDescent="0.3">
      <c r="A19" s="29"/>
      <c r="B19" s="55" t="s">
        <v>37</v>
      </c>
      <c r="C19" s="24" t="s">
        <v>38</v>
      </c>
      <c r="D19" s="25">
        <f t="shared" ref="D19:N19" si="4">+SUM(D20:D22)</f>
        <v>367256</v>
      </c>
      <c r="E19" s="25">
        <f t="shared" si="4"/>
        <v>331229</v>
      </c>
      <c r="F19" s="25">
        <f t="shared" si="4"/>
        <v>351038</v>
      </c>
      <c r="G19" s="25">
        <f t="shared" si="4"/>
        <v>433213</v>
      </c>
      <c r="H19" s="25">
        <f t="shared" si="4"/>
        <v>442316</v>
      </c>
      <c r="I19" s="25">
        <f t="shared" si="4"/>
        <v>494534</v>
      </c>
      <c r="J19" s="25">
        <f t="shared" si="4"/>
        <v>500519</v>
      </c>
      <c r="K19" s="25">
        <f t="shared" si="4"/>
        <v>517914</v>
      </c>
      <c r="L19" s="25">
        <f t="shared" si="4"/>
        <v>569313</v>
      </c>
      <c r="M19" s="25">
        <f t="shared" si="4"/>
        <v>561273</v>
      </c>
      <c r="N19" s="25">
        <f t="shared" si="4"/>
        <v>589707</v>
      </c>
      <c r="O19" s="25">
        <v>595130</v>
      </c>
      <c r="P19" s="25">
        <v>743975</v>
      </c>
      <c r="Q19" s="26"/>
    </row>
    <row r="20" spans="1:17" ht="36.75" customHeight="1" x14ac:dyDescent="0.3">
      <c r="A20" s="29"/>
      <c r="B20" s="53" t="s">
        <v>36</v>
      </c>
      <c r="C20" s="50" t="s">
        <v>82</v>
      </c>
      <c r="D20" s="28">
        <v>78478</v>
      </c>
      <c r="E20" s="28">
        <v>77115</v>
      </c>
      <c r="F20" s="28">
        <v>61647</v>
      </c>
      <c r="G20" s="28">
        <v>77263</v>
      </c>
      <c r="H20" s="28">
        <v>75361</v>
      </c>
      <c r="I20" s="28">
        <v>63465</v>
      </c>
      <c r="J20" s="28">
        <v>64608</v>
      </c>
      <c r="K20" s="28">
        <v>51041</v>
      </c>
      <c r="L20" s="28">
        <v>64090</v>
      </c>
      <c r="M20" s="28">
        <v>61357</v>
      </c>
      <c r="N20" s="28">
        <v>62157</v>
      </c>
      <c r="O20" s="28">
        <v>60721</v>
      </c>
      <c r="P20" s="28">
        <v>77537</v>
      </c>
      <c r="Q20" s="26"/>
    </row>
    <row r="21" spans="1:17" ht="47.25" customHeight="1" x14ac:dyDescent="0.3">
      <c r="A21" s="31"/>
      <c r="B21" s="53" t="s">
        <v>39</v>
      </c>
      <c r="C21" s="50" t="s">
        <v>83</v>
      </c>
      <c r="D21" s="28">
        <v>262101</v>
      </c>
      <c r="E21" s="28">
        <v>219019</v>
      </c>
      <c r="F21" s="28">
        <v>248170</v>
      </c>
      <c r="G21" s="28">
        <v>296126</v>
      </c>
      <c r="H21" s="28">
        <v>286373</v>
      </c>
      <c r="I21" s="28">
        <v>339433</v>
      </c>
      <c r="J21" s="28">
        <v>330678</v>
      </c>
      <c r="K21" s="28">
        <v>345164</v>
      </c>
      <c r="L21" s="28">
        <v>379999</v>
      </c>
      <c r="M21" s="28">
        <v>370806</v>
      </c>
      <c r="N21" s="28">
        <v>400017</v>
      </c>
      <c r="O21" s="28">
        <v>385653</v>
      </c>
      <c r="P21" s="28">
        <v>480984</v>
      </c>
      <c r="Q21" s="26"/>
    </row>
    <row r="22" spans="1:17" ht="57.75" customHeight="1" x14ac:dyDescent="0.3">
      <c r="A22" s="29"/>
      <c r="B22" s="53" t="s">
        <v>40</v>
      </c>
      <c r="C22" s="50" t="s">
        <v>84</v>
      </c>
      <c r="D22" s="28">
        <v>26677</v>
      </c>
      <c r="E22" s="28">
        <v>35095</v>
      </c>
      <c r="F22" s="28">
        <v>41221</v>
      </c>
      <c r="G22" s="28">
        <v>59824</v>
      </c>
      <c r="H22" s="28">
        <v>80582</v>
      </c>
      <c r="I22" s="28">
        <v>91636</v>
      </c>
      <c r="J22" s="28">
        <v>105233</v>
      </c>
      <c r="K22" s="28">
        <v>121709</v>
      </c>
      <c r="L22" s="28">
        <v>125224</v>
      </c>
      <c r="M22" s="28">
        <v>129110</v>
      </c>
      <c r="N22" s="28">
        <v>127533</v>
      </c>
      <c r="O22" s="28">
        <v>148756</v>
      </c>
      <c r="P22" s="28">
        <v>185454</v>
      </c>
      <c r="Q22" s="26"/>
    </row>
    <row r="23" spans="1:17" ht="33.75" customHeight="1" x14ac:dyDescent="0.3">
      <c r="B23" s="55" t="s">
        <v>45</v>
      </c>
      <c r="C23" s="24" t="s">
        <v>46</v>
      </c>
      <c r="D23" s="25">
        <f t="shared" ref="D23:N23" si="5">+SUM(D24:D26)</f>
        <v>369876</v>
      </c>
      <c r="E23" s="25">
        <f t="shared" si="5"/>
        <v>398314</v>
      </c>
      <c r="F23" s="25">
        <f t="shared" si="5"/>
        <v>554013</v>
      </c>
      <c r="G23" s="25">
        <f t="shared" si="5"/>
        <v>529772</v>
      </c>
      <c r="H23" s="25">
        <f t="shared" si="5"/>
        <v>595625</v>
      </c>
      <c r="I23" s="25">
        <f t="shared" si="5"/>
        <v>664463</v>
      </c>
      <c r="J23" s="25">
        <f t="shared" si="5"/>
        <v>627127</v>
      </c>
      <c r="K23" s="25">
        <f t="shared" si="5"/>
        <v>841318</v>
      </c>
      <c r="L23" s="25">
        <f t="shared" si="5"/>
        <v>1053001</v>
      </c>
      <c r="M23" s="25">
        <f t="shared" si="5"/>
        <v>1062393</v>
      </c>
      <c r="N23" s="25">
        <f t="shared" si="5"/>
        <v>908207</v>
      </c>
      <c r="O23" s="25">
        <v>1265674</v>
      </c>
      <c r="P23" s="25">
        <v>1396410</v>
      </c>
      <c r="Q23" s="26"/>
    </row>
    <row r="24" spans="1:17" ht="36" customHeight="1" x14ac:dyDescent="0.3">
      <c r="A24" s="29"/>
      <c r="B24" s="53" t="s">
        <v>44</v>
      </c>
      <c r="C24" s="50" t="s">
        <v>85</v>
      </c>
      <c r="D24" s="28">
        <v>298986</v>
      </c>
      <c r="E24" s="28">
        <v>333227</v>
      </c>
      <c r="F24" s="28">
        <v>493925</v>
      </c>
      <c r="G24" s="28">
        <v>467977</v>
      </c>
      <c r="H24" s="28">
        <v>537126</v>
      </c>
      <c r="I24" s="28">
        <v>609639</v>
      </c>
      <c r="J24" s="28">
        <v>579950</v>
      </c>
      <c r="K24" s="28">
        <v>784943</v>
      </c>
      <c r="L24" s="28">
        <v>984414</v>
      </c>
      <c r="M24" s="28">
        <v>995577</v>
      </c>
      <c r="N24" s="28">
        <v>850724</v>
      </c>
      <c r="O24" s="28">
        <v>1191319</v>
      </c>
      <c r="P24" s="28">
        <v>1319417</v>
      </c>
      <c r="Q24" s="26"/>
    </row>
    <row r="25" spans="1:17" ht="49.5" customHeight="1" x14ac:dyDescent="0.3">
      <c r="A25" s="29"/>
      <c r="B25" s="53" t="s">
        <v>48</v>
      </c>
      <c r="C25" s="50" t="s">
        <v>86</v>
      </c>
      <c r="D25" s="28">
        <v>56086</v>
      </c>
      <c r="E25" s="28">
        <v>52463</v>
      </c>
      <c r="F25" s="28">
        <v>49278</v>
      </c>
      <c r="G25" s="28">
        <v>51497</v>
      </c>
      <c r="H25" s="28">
        <v>49479</v>
      </c>
      <c r="I25" s="28">
        <v>47011</v>
      </c>
      <c r="J25" s="28">
        <v>40925</v>
      </c>
      <c r="K25" s="28">
        <v>48737</v>
      </c>
      <c r="L25" s="28">
        <v>59547</v>
      </c>
      <c r="M25" s="28">
        <v>58094</v>
      </c>
      <c r="N25" s="28">
        <v>50005</v>
      </c>
      <c r="O25" s="28">
        <v>64766</v>
      </c>
      <c r="P25" s="28">
        <v>67141</v>
      </c>
      <c r="Q25" s="26"/>
    </row>
    <row r="26" spans="1:17" ht="35.25" customHeight="1" x14ac:dyDescent="0.3">
      <c r="A26" s="30"/>
      <c r="B26" s="53" t="s">
        <v>157</v>
      </c>
      <c r="C26" s="50" t="s">
        <v>87</v>
      </c>
      <c r="D26" s="28">
        <v>14804</v>
      </c>
      <c r="E26" s="28">
        <v>12624</v>
      </c>
      <c r="F26" s="28">
        <v>10810</v>
      </c>
      <c r="G26" s="28">
        <v>10298</v>
      </c>
      <c r="H26" s="28">
        <v>9020</v>
      </c>
      <c r="I26" s="28">
        <v>7813</v>
      </c>
      <c r="J26" s="28">
        <v>6252</v>
      </c>
      <c r="K26" s="28">
        <v>7638</v>
      </c>
      <c r="L26" s="28">
        <v>9040</v>
      </c>
      <c r="M26" s="28">
        <v>8722</v>
      </c>
      <c r="N26" s="28">
        <v>7478</v>
      </c>
      <c r="O26" s="28">
        <v>9589</v>
      </c>
      <c r="P26" s="28">
        <v>9852</v>
      </c>
      <c r="Q26" s="26"/>
    </row>
    <row r="27" spans="1:17" ht="33.75" customHeight="1" x14ac:dyDescent="0.3">
      <c r="B27" s="55" t="s">
        <v>0</v>
      </c>
      <c r="C27" s="24" t="s">
        <v>1</v>
      </c>
      <c r="D27" s="25">
        <f t="shared" ref="D27:N27" si="6">+SUM(D28:D42)</f>
        <v>994075</v>
      </c>
      <c r="E27" s="25">
        <f t="shared" si="6"/>
        <v>1087300</v>
      </c>
      <c r="F27" s="25">
        <f t="shared" si="6"/>
        <v>1365230</v>
      </c>
      <c r="G27" s="25">
        <f t="shared" si="6"/>
        <v>1372792</v>
      </c>
      <c r="H27" s="25">
        <f t="shared" si="6"/>
        <v>1584170</v>
      </c>
      <c r="I27" s="25">
        <f t="shared" si="6"/>
        <v>1770658</v>
      </c>
      <c r="J27" s="25">
        <f t="shared" si="6"/>
        <v>1819708</v>
      </c>
      <c r="K27" s="25">
        <f t="shared" si="6"/>
        <v>2114349</v>
      </c>
      <c r="L27" s="25">
        <f t="shared" si="6"/>
        <v>2327120</v>
      </c>
      <c r="M27" s="25">
        <f t="shared" si="6"/>
        <v>2330953</v>
      </c>
      <c r="N27" s="25">
        <f t="shared" si="6"/>
        <v>2285761</v>
      </c>
      <c r="O27" s="25">
        <v>2585091</v>
      </c>
      <c r="P27" s="25">
        <v>2911040</v>
      </c>
      <c r="Q27" s="26"/>
    </row>
    <row r="28" spans="1:17" ht="36.75" customHeight="1" x14ac:dyDescent="0.3">
      <c r="A28" s="29"/>
      <c r="B28" s="53" t="s">
        <v>158</v>
      </c>
      <c r="C28" s="50" t="s">
        <v>88</v>
      </c>
      <c r="D28" s="28">
        <v>31753</v>
      </c>
      <c r="E28" s="28">
        <v>36830</v>
      </c>
      <c r="F28" s="28">
        <v>42416</v>
      </c>
      <c r="G28" s="28">
        <v>47486</v>
      </c>
      <c r="H28" s="28">
        <v>58080</v>
      </c>
      <c r="I28" s="28">
        <v>67271</v>
      </c>
      <c r="J28" s="28">
        <v>71509</v>
      </c>
      <c r="K28" s="28">
        <v>71468</v>
      </c>
      <c r="L28" s="28">
        <v>70361</v>
      </c>
      <c r="M28" s="28">
        <v>81396</v>
      </c>
      <c r="N28" s="28">
        <v>80109</v>
      </c>
      <c r="O28" s="28">
        <v>82379</v>
      </c>
      <c r="P28" s="28">
        <v>107618</v>
      </c>
      <c r="Q28" s="26"/>
    </row>
    <row r="29" spans="1:17" ht="36.75" customHeight="1" x14ac:dyDescent="0.3">
      <c r="A29" s="29"/>
      <c r="B29" s="53" t="s">
        <v>159</v>
      </c>
      <c r="C29" s="50" t="s">
        <v>89</v>
      </c>
      <c r="D29" s="28">
        <v>30629</v>
      </c>
      <c r="E29" s="28">
        <v>33129</v>
      </c>
      <c r="F29" s="28">
        <v>35567</v>
      </c>
      <c r="G29" s="28">
        <v>37106</v>
      </c>
      <c r="H29" s="28">
        <v>42278</v>
      </c>
      <c r="I29" s="28">
        <v>45599</v>
      </c>
      <c r="J29" s="28">
        <v>47706</v>
      </c>
      <c r="K29" s="28">
        <v>46938</v>
      </c>
      <c r="L29" s="28">
        <v>44170</v>
      </c>
      <c r="M29" s="28">
        <v>44570</v>
      </c>
      <c r="N29" s="28">
        <v>39446</v>
      </c>
      <c r="O29" s="28">
        <v>60784</v>
      </c>
      <c r="P29" s="28">
        <v>68960</v>
      </c>
      <c r="Q29" s="26"/>
    </row>
    <row r="30" spans="1:17" ht="36.75" customHeight="1" x14ac:dyDescent="0.3">
      <c r="A30" s="29"/>
      <c r="B30" s="53" t="s">
        <v>160</v>
      </c>
      <c r="C30" s="50" t="s">
        <v>90</v>
      </c>
      <c r="D30" s="28">
        <v>18829</v>
      </c>
      <c r="E30" s="28">
        <v>22873</v>
      </c>
      <c r="F30" s="28">
        <v>27579</v>
      </c>
      <c r="G30" s="28">
        <v>32314</v>
      </c>
      <c r="H30" s="28">
        <v>41350</v>
      </c>
      <c r="I30" s="28">
        <v>50088</v>
      </c>
      <c r="J30" s="28">
        <v>53826</v>
      </c>
      <c r="K30" s="28">
        <v>54382</v>
      </c>
      <c r="L30" s="28">
        <v>55311</v>
      </c>
      <c r="M30" s="28">
        <v>59842</v>
      </c>
      <c r="N30" s="28">
        <v>63525</v>
      </c>
      <c r="O30" s="28">
        <v>69127</v>
      </c>
      <c r="P30" s="28">
        <v>84638</v>
      </c>
      <c r="Q30" s="26"/>
    </row>
    <row r="31" spans="1:17" ht="36.75" customHeight="1" x14ac:dyDescent="0.3">
      <c r="A31" s="29"/>
      <c r="B31" s="53" t="s">
        <v>161</v>
      </c>
      <c r="C31" s="50" t="s">
        <v>91</v>
      </c>
      <c r="D31" s="28">
        <v>8845</v>
      </c>
      <c r="E31" s="28">
        <v>10326</v>
      </c>
      <c r="F31" s="28">
        <v>11965</v>
      </c>
      <c r="G31" s="28">
        <v>13473</v>
      </c>
      <c r="H31" s="28">
        <v>16567</v>
      </c>
      <c r="I31" s="28">
        <v>19286</v>
      </c>
      <c r="J31" s="28">
        <v>20505</v>
      </c>
      <c r="K31" s="28">
        <v>20496</v>
      </c>
      <c r="L31" s="28">
        <v>20188</v>
      </c>
      <c r="M31" s="28">
        <v>21669</v>
      </c>
      <c r="N31" s="28">
        <v>22916</v>
      </c>
      <c r="O31" s="28">
        <v>24463</v>
      </c>
      <c r="P31" s="28">
        <v>30254</v>
      </c>
      <c r="Q31" s="26"/>
    </row>
    <row r="32" spans="1:17" ht="49.5" customHeight="1" x14ac:dyDescent="0.3">
      <c r="A32" s="56"/>
      <c r="B32" s="53" t="s">
        <v>162</v>
      </c>
      <c r="C32" s="50" t="s">
        <v>92</v>
      </c>
      <c r="D32" s="28">
        <v>7550</v>
      </c>
      <c r="E32" s="28">
        <v>9135</v>
      </c>
      <c r="F32" s="28">
        <v>10974</v>
      </c>
      <c r="G32" s="28">
        <v>12815</v>
      </c>
      <c r="H32" s="28">
        <v>16348</v>
      </c>
      <c r="I32" s="28">
        <v>19750</v>
      </c>
      <c r="J32" s="28">
        <v>21205</v>
      </c>
      <c r="K32" s="28">
        <v>21404</v>
      </c>
      <c r="L32" s="28">
        <v>21710</v>
      </c>
      <c r="M32" s="28">
        <v>23473</v>
      </c>
      <c r="N32" s="28">
        <v>24910</v>
      </c>
      <c r="O32" s="28">
        <v>27037</v>
      </c>
      <c r="P32" s="28">
        <v>33231</v>
      </c>
      <c r="Q32" s="26"/>
    </row>
    <row r="33" spans="1:17" ht="36" customHeight="1" x14ac:dyDescent="0.3">
      <c r="A33" s="29"/>
      <c r="B33" s="53" t="s">
        <v>163</v>
      </c>
      <c r="C33" s="50" t="s">
        <v>93</v>
      </c>
      <c r="D33" s="28">
        <v>21647</v>
      </c>
      <c r="E33" s="28">
        <v>24597</v>
      </c>
      <c r="F33" s="28">
        <v>27741</v>
      </c>
      <c r="G33" s="28">
        <v>30403</v>
      </c>
      <c r="H33" s="28">
        <v>36390</v>
      </c>
      <c r="I33" s="28">
        <v>41231</v>
      </c>
      <c r="J33" s="28">
        <v>43525</v>
      </c>
      <c r="K33" s="28">
        <v>43198</v>
      </c>
      <c r="L33" s="28">
        <v>41648</v>
      </c>
      <c r="M33" s="28">
        <v>44469</v>
      </c>
      <c r="N33" s="28">
        <v>46911</v>
      </c>
      <c r="O33" s="28">
        <v>49831</v>
      </c>
      <c r="P33" s="28">
        <v>60658</v>
      </c>
      <c r="Q33" s="26"/>
    </row>
    <row r="34" spans="1:17" ht="36" customHeight="1" x14ac:dyDescent="0.3">
      <c r="A34" s="29"/>
      <c r="B34" s="53" t="s">
        <v>164</v>
      </c>
      <c r="C34" s="50" t="s">
        <v>94</v>
      </c>
      <c r="D34" s="28">
        <v>10652</v>
      </c>
      <c r="E34" s="28">
        <v>12261</v>
      </c>
      <c r="F34" s="28">
        <v>14009</v>
      </c>
      <c r="G34" s="28">
        <v>15554</v>
      </c>
      <c r="H34" s="28">
        <v>18861</v>
      </c>
      <c r="I34" s="28">
        <v>21649</v>
      </c>
      <c r="J34" s="28">
        <v>22932</v>
      </c>
      <c r="K34" s="28">
        <v>22837</v>
      </c>
      <c r="L34" s="28">
        <v>22244</v>
      </c>
      <c r="M34" s="28">
        <v>23811</v>
      </c>
      <c r="N34" s="28">
        <v>25148</v>
      </c>
      <c r="O34" s="28">
        <v>26722</v>
      </c>
      <c r="P34" s="28">
        <v>32956</v>
      </c>
      <c r="Q34" s="26"/>
    </row>
    <row r="35" spans="1:17" ht="45.75" customHeight="1" x14ac:dyDescent="0.3">
      <c r="A35" s="30"/>
      <c r="B35" s="53" t="s">
        <v>42</v>
      </c>
      <c r="C35" s="50" t="s">
        <v>95</v>
      </c>
      <c r="D35" s="28">
        <v>235306</v>
      </c>
      <c r="E35" s="28">
        <v>258049</v>
      </c>
      <c r="F35" s="28">
        <v>401833</v>
      </c>
      <c r="G35" s="28">
        <v>386905</v>
      </c>
      <c r="H35" s="28">
        <v>451149</v>
      </c>
      <c r="I35" s="28">
        <v>520061</v>
      </c>
      <c r="J35" s="28">
        <v>533286</v>
      </c>
      <c r="K35" s="28">
        <v>711188</v>
      </c>
      <c r="L35" s="28">
        <v>876247</v>
      </c>
      <c r="M35" s="28">
        <v>846631</v>
      </c>
      <c r="N35" s="28">
        <v>776636</v>
      </c>
      <c r="O35" s="28">
        <v>877868</v>
      </c>
      <c r="P35" s="28">
        <v>937052</v>
      </c>
      <c r="Q35" s="26"/>
    </row>
    <row r="36" spans="1:17" ht="32.25" customHeight="1" x14ac:dyDescent="0.3">
      <c r="A36" s="30"/>
      <c r="B36" s="53" t="s">
        <v>43</v>
      </c>
      <c r="C36" s="50" t="s">
        <v>96</v>
      </c>
      <c r="D36" s="28">
        <v>158945</v>
      </c>
      <c r="E36" s="28">
        <v>177913</v>
      </c>
      <c r="F36" s="28">
        <v>260589</v>
      </c>
      <c r="G36" s="28">
        <v>245962</v>
      </c>
      <c r="H36" s="28">
        <v>281232</v>
      </c>
      <c r="I36" s="28">
        <v>317984</v>
      </c>
      <c r="J36" s="28">
        <v>321706</v>
      </c>
      <c r="K36" s="28">
        <v>418118</v>
      </c>
      <c r="L36" s="28">
        <v>485003</v>
      </c>
      <c r="M36" s="28">
        <v>484410</v>
      </c>
      <c r="N36" s="28">
        <v>420576</v>
      </c>
      <c r="O36" s="28">
        <v>561683</v>
      </c>
      <c r="P36" s="28">
        <v>596984</v>
      </c>
      <c r="Q36" s="26"/>
    </row>
    <row r="37" spans="1:17" ht="43.5" customHeight="1" x14ac:dyDescent="0.3">
      <c r="A37" s="29"/>
      <c r="B37" s="53" t="s">
        <v>47</v>
      </c>
      <c r="C37" s="50" t="s">
        <v>97</v>
      </c>
      <c r="D37" s="28">
        <v>25214</v>
      </c>
      <c r="E37" s="28">
        <v>27264</v>
      </c>
      <c r="F37" s="28">
        <v>27798</v>
      </c>
      <c r="G37" s="28">
        <v>28074</v>
      </c>
      <c r="H37" s="28">
        <v>29203</v>
      </c>
      <c r="I37" s="28">
        <v>29813</v>
      </c>
      <c r="J37" s="28">
        <v>33969</v>
      </c>
      <c r="K37" s="28">
        <v>37385</v>
      </c>
      <c r="L37" s="28">
        <v>40557</v>
      </c>
      <c r="M37" s="28">
        <v>42082</v>
      </c>
      <c r="N37" s="28">
        <v>45033</v>
      </c>
      <c r="O37" s="28">
        <v>58339</v>
      </c>
      <c r="P37" s="28">
        <v>71274</v>
      </c>
      <c r="Q37" s="26"/>
    </row>
    <row r="38" spans="1:17" ht="36" customHeight="1" x14ac:dyDescent="0.3">
      <c r="A38" s="29"/>
      <c r="B38" s="53" t="s">
        <v>51</v>
      </c>
      <c r="C38" s="50" t="s">
        <v>98</v>
      </c>
      <c r="D38" s="28">
        <v>94291</v>
      </c>
      <c r="E38" s="28">
        <v>108233</v>
      </c>
      <c r="F38" s="28">
        <v>123314</v>
      </c>
      <c r="G38" s="28">
        <v>136526</v>
      </c>
      <c r="H38" s="28">
        <v>165076</v>
      </c>
      <c r="I38" s="28">
        <v>188945</v>
      </c>
      <c r="J38" s="28">
        <v>187304</v>
      </c>
      <c r="K38" s="28">
        <v>203574</v>
      </c>
      <c r="L38" s="28">
        <v>202810</v>
      </c>
      <c r="M38" s="28">
        <v>214144</v>
      </c>
      <c r="N38" s="28">
        <v>245795</v>
      </c>
      <c r="O38" s="28">
        <v>261143</v>
      </c>
      <c r="P38" s="28">
        <v>323748</v>
      </c>
      <c r="Q38" s="26"/>
    </row>
    <row r="39" spans="1:17" ht="53.25" customHeight="1" x14ac:dyDescent="0.3">
      <c r="A39" s="29"/>
      <c r="B39" s="53" t="s">
        <v>165</v>
      </c>
      <c r="C39" s="50" t="s">
        <v>99</v>
      </c>
      <c r="D39" s="28">
        <v>63532</v>
      </c>
      <c r="E39" s="28">
        <v>68947</v>
      </c>
      <c r="F39" s="28">
        <v>74266</v>
      </c>
      <c r="G39" s="28">
        <v>77736</v>
      </c>
      <c r="H39" s="28">
        <v>88863</v>
      </c>
      <c r="I39" s="28">
        <v>96161</v>
      </c>
      <c r="J39" s="28">
        <v>89695</v>
      </c>
      <c r="K39" s="28">
        <v>93014</v>
      </c>
      <c r="L39" s="28">
        <v>96858</v>
      </c>
      <c r="M39" s="28">
        <v>101435</v>
      </c>
      <c r="N39" s="28">
        <v>116074</v>
      </c>
      <c r="O39" s="28">
        <v>121969</v>
      </c>
      <c r="P39" s="28">
        <v>149896</v>
      </c>
      <c r="Q39" s="26"/>
    </row>
    <row r="40" spans="1:17" ht="36" customHeight="1" x14ac:dyDescent="0.3">
      <c r="A40" s="30"/>
      <c r="B40" s="53" t="s">
        <v>52</v>
      </c>
      <c r="C40" s="50" t="s">
        <v>100</v>
      </c>
      <c r="D40" s="28">
        <v>62550</v>
      </c>
      <c r="E40" s="28">
        <v>61802</v>
      </c>
      <c r="F40" s="28">
        <v>60609</v>
      </c>
      <c r="G40" s="28">
        <v>57760</v>
      </c>
      <c r="H40" s="28">
        <v>60115</v>
      </c>
      <c r="I40" s="28">
        <v>59227</v>
      </c>
      <c r="J40" s="28">
        <v>61233</v>
      </c>
      <c r="K40" s="28">
        <v>59519</v>
      </c>
      <c r="L40" s="28">
        <v>53904</v>
      </c>
      <c r="M40" s="28">
        <v>55730</v>
      </c>
      <c r="N40" s="28">
        <v>63471</v>
      </c>
      <c r="O40" s="28">
        <v>65247</v>
      </c>
      <c r="P40" s="28">
        <v>78974</v>
      </c>
      <c r="Q40" s="26"/>
    </row>
    <row r="41" spans="1:17" ht="49.5" customHeight="1" x14ac:dyDescent="0.3">
      <c r="A41" s="30"/>
      <c r="B41" s="53" t="s">
        <v>59</v>
      </c>
      <c r="C41" s="50" t="s">
        <v>101</v>
      </c>
      <c r="D41" s="28">
        <v>178824</v>
      </c>
      <c r="E41" s="28">
        <v>185082</v>
      </c>
      <c r="F41" s="28">
        <v>190137</v>
      </c>
      <c r="G41" s="28">
        <v>189810</v>
      </c>
      <c r="H41" s="28">
        <v>206938</v>
      </c>
      <c r="I41" s="28">
        <v>213571</v>
      </c>
      <c r="J41" s="28">
        <v>225603</v>
      </c>
      <c r="K41" s="28">
        <v>224516</v>
      </c>
      <c r="L41" s="28">
        <v>209079</v>
      </c>
      <c r="M41" s="28">
        <v>195461</v>
      </c>
      <c r="N41" s="28">
        <v>211895</v>
      </c>
      <c r="O41" s="28">
        <v>203964</v>
      </c>
      <c r="P41" s="28">
        <v>212496</v>
      </c>
      <c r="Q41" s="26"/>
    </row>
    <row r="42" spans="1:17" ht="47.25" customHeight="1" x14ac:dyDescent="0.3">
      <c r="A42" s="29"/>
      <c r="B42" s="53" t="s">
        <v>166</v>
      </c>
      <c r="C42" s="50" t="s">
        <v>102</v>
      </c>
      <c r="D42" s="28">
        <v>45508</v>
      </c>
      <c r="E42" s="28">
        <v>50859</v>
      </c>
      <c r="F42" s="28">
        <v>56433</v>
      </c>
      <c r="G42" s="28">
        <v>60868</v>
      </c>
      <c r="H42" s="28">
        <v>71720</v>
      </c>
      <c r="I42" s="28">
        <v>80022</v>
      </c>
      <c r="J42" s="28">
        <v>85704</v>
      </c>
      <c r="K42" s="28">
        <v>86312</v>
      </c>
      <c r="L42" s="28">
        <v>87030</v>
      </c>
      <c r="M42" s="28">
        <v>91830</v>
      </c>
      <c r="N42" s="28">
        <v>103316</v>
      </c>
      <c r="O42" s="28">
        <v>94535</v>
      </c>
      <c r="P42" s="28">
        <v>122301</v>
      </c>
      <c r="Q42" s="26"/>
    </row>
    <row r="43" spans="1:17" ht="36.75" customHeight="1" x14ac:dyDescent="0.3">
      <c r="A43" s="30"/>
      <c r="B43" s="55" t="s">
        <v>19</v>
      </c>
      <c r="C43" s="24" t="s">
        <v>20</v>
      </c>
      <c r="D43" s="25">
        <f t="shared" ref="D43:N43" si="7">+SUM(D44:D59)</f>
        <v>1231705</v>
      </c>
      <c r="E43" s="25">
        <f t="shared" si="7"/>
        <v>1372629</v>
      </c>
      <c r="F43" s="25">
        <f t="shared" si="7"/>
        <v>1388531</v>
      </c>
      <c r="G43" s="25">
        <f t="shared" si="7"/>
        <v>1697883</v>
      </c>
      <c r="H43" s="25">
        <f t="shared" si="7"/>
        <v>1975816</v>
      </c>
      <c r="I43" s="25">
        <f t="shared" si="7"/>
        <v>2034460</v>
      </c>
      <c r="J43" s="25">
        <f t="shared" si="7"/>
        <v>2161841</v>
      </c>
      <c r="K43" s="25">
        <f t="shared" si="7"/>
        <v>2340457</v>
      </c>
      <c r="L43" s="25">
        <f t="shared" si="7"/>
        <v>2177936</v>
      </c>
      <c r="M43" s="25">
        <f t="shared" si="7"/>
        <v>2199208</v>
      </c>
      <c r="N43" s="25">
        <f t="shared" si="7"/>
        <v>2015437</v>
      </c>
      <c r="O43" s="25">
        <v>2419888</v>
      </c>
      <c r="P43" s="25">
        <v>3150000</v>
      </c>
      <c r="Q43" s="26"/>
    </row>
    <row r="44" spans="1:17" ht="36.75" customHeight="1" x14ac:dyDescent="0.3">
      <c r="A44" s="30"/>
      <c r="B44" s="53" t="s">
        <v>18</v>
      </c>
      <c r="C44" s="50" t="s">
        <v>103</v>
      </c>
      <c r="D44" s="28">
        <v>94103</v>
      </c>
      <c r="E44" s="28">
        <v>124196</v>
      </c>
      <c r="F44" s="28">
        <v>145953</v>
      </c>
      <c r="G44" s="28">
        <v>179855</v>
      </c>
      <c r="H44" s="28">
        <v>177812</v>
      </c>
      <c r="I44" s="28">
        <v>211026</v>
      </c>
      <c r="J44" s="28">
        <v>225785</v>
      </c>
      <c r="K44" s="28">
        <v>260035</v>
      </c>
      <c r="L44" s="28">
        <v>245751</v>
      </c>
      <c r="M44" s="28">
        <v>231797</v>
      </c>
      <c r="N44" s="28">
        <v>215193</v>
      </c>
      <c r="O44" s="28">
        <v>280131</v>
      </c>
      <c r="P44" s="28">
        <v>310816</v>
      </c>
      <c r="Q44" s="26"/>
    </row>
    <row r="45" spans="1:17" ht="36" customHeight="1" x14ac:dyDescent="0.3">
      <c r="A45" s="29"/>
      <c r="B45" s="53" t="s">
        <v>23</v>
      </c>
      <c r="C45" s="50" t="s">
        <v>104</v>
      </c>
      <c r="D45" s="28">
        <v>116493</v>
      </c>
      <c r="E45" s="28">
        <v>127542</v>
      </c>
      <c r="F45" s="28">
        <v>122617</v>
      </c>
      <c r="G45" s="28">
        <v>146782</v>
      </c>
      <c r="H45" s="28">
        <v>140376</v>
      </c>
      <c r="I45" s="28">
        <v>149351</v>
      </c>
      <c r="J45" s="28">
        <v>135448</v>
      </c>
      <c r="K45" s="28">
        <v>154974</v>
      </c>
      <c r="L45" s="28">
        <v>150688</v>
      </c>
      <c r="M45" s="28">
        <v>155020</v>
      </c>
      <c r="N45" s="28">
        <v>144343</v>
      </c>
      <c r="O45" s="28">
        <v>164288</v>
      </c>
      <c r="P45" s="28">
        <v>198352</v>
      </c>
      <c r="Q45" s="26"/>
    </row>
    <row r="46" spans="1:17" ht="50.25" customHeight="1" x14ac:dyDescent="0.3">
      <c r="A46" s="30"/>
      <c r="B46" s="58" t="s">
        <v>26</v>
      </c>
      <c r="C46" s="50" t="s">
        <v>105</v>
      </c>
      <c r="D46" s="28">
        <v>19933</v>
      </c>
      <c r="E46" s="28">
        <v>21572</v>
      </c>
      <c r="F46" s="28">
        <v>20473</v>
      </c>
      <c r="G46" s="28">
        <v>24282</v>
      </c>
      <c r="H46" s="28">
        <v>20842</v>
      </c>
      <c r="I46" s="28">
        <v>22537</v>
      </c>
      <c r="J46" s="28">
        <v>18881</v>
      </c>
      <c r="K46" s="28">
        <v>19384</v>
      </c>
      <c r="L46" s="28">
        <v>20552</v>
      </c>
      <c r="M46" s="28">
        <v>22866</v>
      </c>
      <c r="N46" s="28">
        <v>21285</v>
      </c>
      <c r="O46" s="28">
        <v>21837</v>
      </c>
      <c r="P46" s="28">
        <v>25280</v>
      </c>
      <c r="Q46" s="26"/>
    </row>
    <row r="47" spans="1:17" ht="35.25" customHeight="1" x14ac:dyDescent="0.3">
      <c r="A47" s="29"/>
      <c r="B47" s="53" t="s">
        <v>167</v>
      </c>
      <c r="C47" s="50" t="s">
        <v>106</v>
      </c>
      <c r="D47" s="28">
        <v>60507</v>
      </c>
      <c r="E47" s="28">
        <v>61918</v>
      </c>
      <c r="F47" s="28">
        <v>59984</v>
      </c>
      <c r="G47" s="28">
        <v>68334</v>
      </c>
      <c r="H47" s="28">
        <v>68103</v>
      </c>
      <c r="I47" s="28">
        <v>85940</v>
      </c>
      <c r="J47" s="28">
        <v>73812</v>
      </c>
      <c r="K47" s="28">
        <v>78457</v>
      </c>
      <c r="L47" s="28">
        <v>76868</v>
      </c>
      <c r="M47" s="28">
        <v>96545</v>
      </c>
      <c r="N47" s="28">
        <v>80272</v>
      </c>
      <c r="O47" s="28">
        <v>85222</v>
      </c>
      <c r="P47" s="28">
        <v>100328</v>
      </c>
      <c r="Q47" s="26"/>
    </row>
    <row r="48" spans="1:17" ht="35.25" customHeight="1" x14ac:dyDescent="0.3">
      <c r="A48" s="29"/>
      <c r="B48" s="53" t="s">
        <v>28</v>
      </c>
      <c r="C48" s="50" t="s">
        <v>107</v>
      </c>
      <c r="D48" s="28">
        <v>347839</v>
      </c>
      <c r="E48" s="28">
        <v>436228</v>
      </c>
      <c r="F48" s="28">
        <v>444721</v>
      </c>
      <c r="G48" s="28">
        <v>617467</v>
      </c>
      <c r="H48" s="28">
        <v>843284</v>
      </c>
      <c r="I48" s="28">
        <v>850904</v>
      </c>
      <c r="J48" s="28">
        <v>957994</v>
      </c>
      <c r="K48" s="28">
        <v>1030261</v>
      </c>
      <c r="L48" s="28">
        <v>872128</v>
      </c>
      <c r="M48" s="28">
        <v>917698</v>
      </c>
      <c r="N48" s="28">
        <v>817182</v>
      </c>
      <c r="O48" s="28">
        <v>1008711</v>
      </c>
      <c r="P48" s="28">
        <v>1542754</v>
      </c>
      <c r="Q48" s="26"/>
    </row>
    <row r="49" spans="1:17" ht="33.75" customHeight="1" x14ac:dyDescent="0.3">
      <c r="A49" s="29"/>
      <c r="B49" s="53" t="s">
        <v>29</v>
      </c>
      <c r="C49" s="50" t="s">
        <v>108</v>
      </c>
      <c r="D49" s="28">
        <v>128016</v>
      </c>
      <c r="E49" s="28">
        <v>144283</v>
      </c>
      <c r="F49" s="28">
        <v>147787</v>
      </c>
      <c r="G49" s="28">
        <v>191215</v>
      </c>
      <c r="H49" s="28">
        <v>232451</v>
      </c>
      <c r="I49" s="28">
        <v>239939</v>
      </c>
      <c r="J49" s="28">
        <v>252989</v>
      </c>
      <c r="K49" s="28">
        <v>288073</v>
      </c>
      <c r="L49" s="28">
        <v>292826</v>
      </c>
      <c r="M49" s="28">
        <v>289376</v>
      </c>
      <c r="N49" s="28">
        <v>245836</v>
      </c>
      <c r="O49" s="28">
        <v>349448</v>
      </c>
      <c r="P49" s="28">
        <v>334600</v>
      </c>
      <c r="Q49" s="26"/>
    </row>
    <row r="50" spans="1:17" ht="46.5" customHeight="1" x14ac:dyDescent="0.3">
      <c r="A50" s="29"/>
      <c r="B50" s="53" t="s">
        <v>30</v>
      </c>
      <c r="C50" s="50" t="s">
        <v>109</v>
      </c>
      <c r="D50" s="28">
        <v>119228</v>
      </c>
      <c r="E50" s="28">
        <v>120696</v>
      </c>
      <c r="F50" s="28">
        <v>114351</v>
      </c>
      <c r="G50" s="28">
        <v>122072</v>
      </c>
      <c r="H50" s="28">
        <v>141422</v>
      </c>
      <c r="I50" s="28">
        <v>129747</v>
      </c>
      <c r="J50" s="28">
        <v>119211</v>
      </c>
      <c r="K50" s="28">
        <v>101328</v>
      </c>
      <c r="L50" s="28">
        <v>106159</v>
      </c>
      <c r="M50" s="28">
        <v>104727</v>
      </c>
      <c r="N50" s="28">
        <v>110263</v>
      </c>
      <c r="O50" s="28">
        <v>117939</v>
      </c>
      <c r="P50" s="28">
        <v>149265</v>
      </c>
      <c r="Q50" s="26"/>
    </row>
    <row r="51" spans="1:17" ht="33.75" customHeight="1" x14ac:dyDescent="0.3">
      <c r="A51" s="29"/>
      <c r="B51" s="53" t="s">
        <v>31</v>
      </c>
      <c r="C51" s="50" t="s">
        <v>110</v>
      </c>
      <c r="D51" s="28">
        <v>24664</v>
      </c>
      <c r="E51" s="28">
        <v>25807</v>
      </c>
      <c r="F51" s="28">
        <v>24377</v>
      </c>
      <c r="G51" s="28">
        <v>28929</v>
      </c>
      <c r="H51" s="28">
        <v>31991</v>
      </c>
      <c r="I51" s="28">
        <v>29788</v>
      </c>
      <c r="J51" s="28">
        <v>28007</v>
      </c>
      <c r="K51" s="28">
        <v>28044</v>
      </c>
      <c r="L51" s="28">
        <v>31186</v>
      </c>
      <c r="M51" s="28">
        <v>30943</v>
      </c>
      <c r="N51" s="28">
        <v>30081</v>
      </c>
      <c r="O51" s="28">
        <v>33188</v>
      </c>
      <c r="P51" s="28">
        <v>39799</v>
      </c>
      <c r="Q51" s="26"/>
    </row>
    <row r="52" spans="1:17" ht="58.5" customHeight="1" x14ac:dyDescent="0.3">
      <c r="A52" s="29"/>
      <c r="B52" s="53" t="s">
        <v>32</v>
      </c>
      <c r="C52" s="50" t="s">
        <v>111</v>
      </c>
      <c r="D52" s="28">
        <v>7245</v>
      </c>
      <c r="E52" s="28">
        <v>7668</v>
      </c>
      <c r="F52" s="28">
        <v>7338</v>
      </c>
      <c r="G52" s="28">
        <v>8842</v>
      </c>
      <c r="H52" s="28">
        <v>9953</v>
      </c>
      <c r="I52" s="28">
        <v>9464</v>
      </c>
      <c r="J52" s="28">
        <v>9128</v>
      </c>
      <c r="K52" s="28">
        <v>9431</v>
      </c>
      <c r="L52" s="28">
        <v>10098</v>
      </c>
      <c r="M52" s="28">
        <v>10046</v>
      </c>
      <c r="N52" s="28">
        <v>9776</v>
      </c>
      <c r="O52" s="28">
        <v>10825</v>
      </c>
      <c r="P52" s="28">
        <v>13018</v>
      </c>
      <c r="Q52" s="26"/>
    </row>
    <row r="53" spans="1:17" ht="30" customHeight="1" x14ac:dyDescent="0.3">
      <c r="A53" s="30"/>
      <c r="B53" s="53" t="s">
        <v>33</v>
      </c>
      <c r="C53" s="50" t="s">
        <v>112</v>
      </c>
      <c r="D53" s="28">
        <v>3392</v>
      </c>
      <c r="E53" s="28">
        <v>3248</v>
      </c>
      <c r="F53" s="28">
        <v>2831</v>
      </c>
      <c r="G53" s="28">
        <v>2764</v>
      </c>
      <c r="H53" s="28">
        <v>2823</v>
      </c>
      <c r="I53" s="28">
        <v>2138</v>
      </c>
      <c r="J53" s="28">
        <v>1935</v>
      </c>
      <c r="K53" s="28">
        <v>1646</v>
      </c>
      <c r="L53" s="28">
        <v>1542</v>
      </c>
      <c r="M53" s="28">
        <v>1495</v>
      </c>
      <c r="N53" s="28">
        <v>1563</v>
      </c>
      <c r="O53" s="28">
        <v>1623</v>
      </c>
      <c r="P53" s="28">
        <v>2031</v>
      </c>
      <c r="Q53" s="26"/>
    </row>
    <row r="54" spans="1:17" ht="36.75" customHeight="1" x14ac:dyDescent="0.3">
      <c r="A54" s="29"/>
      <c r="B54" s="53" t="s">
        <v>34</v>
      </c>
      <c r="C54" s="50" t="s">
        <v>113</v>
      </c>
      <c r="D54" s="28">
        <v>3820</v>
      </c>
      <c r="E54" s="28">
        <v>4991</v>
      </c>
      <c r="F54" s="28">
        <v>5697</v>
      </c>
      <c r="G54" s="28">
        <v>6257</v>
      </c>
      <c r="H54" s="28">
        <v>8053</v>
      </c>
      <c r="I54" s="28">
        <v>7610</v>
      </c>
      <c r="J54" s="28">
        <v>10130</v>
      </c>
      <c r="K54" s="28">
        <v>10341</v>
      </c>
      <c r="L54" s="28">
        <v>9302</v>
      </c>
      <c r="M54" s="28">
        <v>8927</v>
      </c>
      <c r="N54" s="28">
        <v>8272</v>
      </c>
      <c r="O54" s="28">
        <v>10101</v>
      </c>
      <c r="P54" s="28">
        <v>12265</v>
      </c>
      <c r="Q54" s="26"/>
    </row>
    <row r="55" spans="1:17" ht="35.25" customHeight="1" x14ac:dyDescent="0.3">
      <c r="A55" s="29"/>
      <c r="B55" s="53" t="s">
        <v>168</v>
      </c>
      <c r="C55" s="50" t="s">
        <v>114</v>
      </c>
      <c r="D55" s="28">
        <v>53465</v>
      </c>
      <c r="E55" s="28">
        <v>61242</v>
      </c>
      <c r="F55" s="28">
        <v>63792</v>
      </c>
      <c r="G55" s="28">
        <v>83766</v>
      </c>
      <c r="H55" s="28">
        <v>103304</v>
      </c>
      <c r="I55" s="28">
        <v>108397</v>
      </c>
      <c r="J55" s="28">
        <v>115987</v>
      </c>
      <c r="K55" s="28">
        <v>133988</v>
      </c>
      <c r="L55" s="28">
        <v>128986</v>
      </c>
      <c r="M55" s="28">
        <v>130332</v>
      </c>
      <c r="N55" s="28">
        <v>127659</v>
      </c>
      <c r="O55" s="28">
        <v>144568</v>
      </c>
      <c r="P55" s="28">
        <v>176562</v>
      </c>
      <c r="Q55" s="26"/>
    </row>
    <row r="56" spans="1:17" ht="45.75" customHeight="1" x14ac:dyDescent="0.3">
      <c r="A56" s="29"/>
      <c r="B56" s="53" t="s">
        <v>169</v>
      </c>
      <c r="C56" s="50" t="s">
        <v>115</v>
      </c>
      <c r="D56" s="28">
        <v>14101</v>
      </c>
      <c r="E56" s="28">
        <v>14995</v>
      </c>
      <c r="F56" s="28">
        <v>15771</v>
      </c>
      <c r="G56" s="28">
        <v>12448</v>
      </c>
      <c r="H56" s="28">
        <v>8181</v>
      </c>
      <c r="I56" s="28">
        <v>10581</v>
      </c>
      <c r="J56" s="28">
        <v>10407</v>
      </c>
      <c r="K56" s="28">
        <v>10513</v>
      </c>
      <c r="L56" s="28">
        <v>9324</v>
      </c>
      <c r="M56" s="28">
        <v>8738</v>
      </c>
      <c r="N56" s="28">
        <v>9010</v>
      </c>
      <c r="O56" s="28">
        <v>6468</v>
      </c>
      <c r="P56" s="28">
        <v>6162</v>
      </c>
      <c r="Q56" s="26"/>
    </row>
    <row r="57" spans="1:17" ht="45.75" customHeight="1" x14ac:dyDescent="0.3">
      <c r="A57" s="29"/>
      <c r="B57" s="53" t="s">
        <v>60</v>
      </c>
      <c r="C57" s="50" t="s">
        <v>116</v>
      </c>
      <c r="D57" s="28">
        <v>77334</v>
      </c>
      <c r="E57" s="28">
        <v>75295</v>
      </c>
      <c r="F57" s="28">
        <v>76101</v>
      </c>
      <c r="G57" s="28">
        <v>75205</v>
      </c>
      <c r="H57" s="28">
        <v>72912</v>
      </c>
      <c r="I57" s="28">
        <v>69417</v>
      </c>
      <c r="J57" s="28">
        <v>74556</v>
      </c>
      <c r="K57" s="28">
        <v>77529</v>
      </c>
      <c r="L57" s="28">
        <v>73528</v>
      </c>
      <c r="M57" s="28">
        <v>66139</v>
      </c>
      <c r="N57" s="28">
        <v>64861</v>
      </c>
      <c r="O57" s="28">
        <v>36859</v>
      </c>
      <c r="P57" s="28">
        <v>32983</v>
      </c>
      <c r="Q57" s="26"/>
    </row>
    <row r="58" spans="1:17" ht="45.75" customHeight="1" x14ac:dyDescent="0.3">
      <c r="A58" s="29"/>
      <c r="B58" s="53" t="s">
        <v>61</v>
      </c>
      <c r="C58" s="50" t="s">
        <v>117</v>
      </c>
      <c r="D58" s="28">
        <v>27151</v>
      </c>
      <c r="E58" s="28">
        <v>26220</v>
      </c>
      <c r="F58" s="28">
        <v>30679</v>
      </c>
      <c r="G58" s="28">
        <v>34545</v>
      </c>
      <c r="H58" s="28">
        <v>29636</v>
      </c>
      <c r="I58" s="28">
        <v>32512</v>
      </c>
      <c r="J58" s="28">
        <v>40852</v>
      </c>
      <c r="K58" s="28">
        <v>39481</v>
      </c>
      <c r="L58" s="28">
        <v>34413</v>
      </c>
      <c r="M58" s="28">
        <v>35206</v>
      </c>
      <c r="N58" s="28">
        <v>32570</v>
      </c>
      <c r="O58" s="28">
        <v>30492</v>
      </c>
      <c r="P58" s="28">
        <v>34982</v>
      </c>
      <c r="Q58" s="26"/>
    </row>
    <row r="59" spans="1:17" ht="45.75" customHeight="1" x14ac:dyDescent="0.3">
      <c r="A59" s="29"/>
      <c r="B59" s="53" t="s">
        <v>170</v>
      </c>
      <c r="C59" s="50" t="s">
        <v>118</v>
      </c>
      <c r="D59" s="28">
        <v>134414</v>
      </c>
      <c r="E59" s="28">
        <v>116728</v>
      </c>
      <c r="F59" s="28">
        <v>106059</v>
      </c>
      <c r="G59" s="28">
        <v>95120</v>
      </c>
      <c r="H59" s="28">
        <v>84673</v>
      </c>
      <c r="I59" s="28">
        <v>75109</v>
      </c>
      <c r="J59" s="28">
        <v>86719</v>
      </c>
      <c r="K59" s="28">
        <v>96972</v>
      </c>
      <c r="L59" s="28">
        <v>114585</v>
      </c>
      <c r="M59" s="28">
        <v>89353</v>
      </c>
      <c r="N59" s="28">
        <v>97271</v>
      </c>
      <c r="O59" s="28">
        <v>118188</v>
      </c>
      <c r="P59" s="28">
        <v>170803</v>
      </c>
      <c r="Q59" s="26"/>
    </row>
    <row r="60" spans="1:17" ht="37.5" customHeight="1" x14ac:dyDescent="0.3">
      <c r="A60" s="29"/>
      <c r="B60" s="55" t="s">
        <v>4</v>
      </c>
      <c r="C60" s="24" t="s">
        <v>5</v>
      </c>
      <c r="D60" s="25">
        <f t="shared" ref="D60:N60" si="8">+SUM(D61:D83)</f>
        <v>5838776</v>
      </c>
      <c r="E60" s="25">
        <f t="shared" si="8"/>
        <v>6820523</v>
      </c>
      <c r="F60" s="25">
        <f t="shared" si="8"/>
        <v>7403696</v>
      </c>
      <c r="G60" s="25">
        <f t="shared" si="8"/>
        <v>9004587</v>
      </c>
      <c r="H60" s="25">
        <f t="shared" si="8"/>
        <v>9568449</v>
      </c>
      <c r="I60" s="25">
        <f t="shared" si="8"/>
        <v>11044649</v>
      </c>
      <c r="J60" s="25">
        <f t="shared" si="8"/>
        <v>11817102</v>
      </c>
      <c r="K60" s="25">
        <f t="shared" si="8"/>
        <v>13421520</v>
      </c>
      <c r="L60" s="25">
        <f t="shared" si="8"/>
        <v>13011651</v>
      </c>
      <c r="M60" s="25">
        <f t="shared" si="8"/>
        <v>13632959</v>
      </c>
      <c r="N60" s="25">
        <f t="shared" si="8"/>
        <v>13319147</v>
      </c>
      <c r="O60" s="25">
        <v>14446125</v>
      </c>
      <c r="P60" s="25">
        <v>15796188</v>
      </c>
      <c r="Q60" s="26"/>
    </row>
    <row r="61" spans="1:17" ht="45.75" customHeight="1" x14ac:dyDescent="0.3">
      <c r="A61" s="29"/>
      <c r="B61" s="53" t="s">
        <v>2</v>
      </c>
      <c r="C61" s="50" t="s">
        <v>119</v>
      </c>
      <c r="D61" s="28">
        <v>1783150</v>
      </c>
      <c r="E61" s="28">
        <v>2119370</v>
      </c>
      <c r="F61" s="28">
        <v>2305686</v>
      </c>
      <c r="G61" s="28">
        <v>2886302</v>
      </c>
      <c r="H61" s="28">
        <v>2985033</v>
      </c>
      <c r="I61" s="28">
        <v>3589578</v>
      </c>
      <c r="J61" s="28">
        <v>4175458</v>
      </c>
      <c r="K61" s="28">
        <v>4599717</v>
      </c>
      <c r="L61" s="28">
        <v>4377046</v>
      </c>
      <c r="M61" s="28">
        <v>4707061</v>
      </c>
      <c r="N61" s="28">
        <v>4670006</v>
      </c>
      <c r="O61" s="28">
        <v>4363919</v>
      </c>
      <c r="P61" s="28">
        <v>4802726</v>
      </c>
      <c r="Q61" s="26"/>
    </row>
    <row r="62" spans="1:17" ht="38.25" customHeight="1" x14ac:dyDescent="0.3">
      <c r="A62" s="29"/>
      <c r="B62" s="53" t="s">
        <v>3</v>
      </c>
      <c r="C62" s="50" t="s">
        <v>120</v>
      </c>
      <c r="D62" s="28">
        <v>347573</v>
      </c>
      <c r="E62" s="28">
        <v>411120</v>
      </c>
      <c r="F62" s="28">
        <v>441367</v>
      </c>
      <c r="G62" s="28">
        <v>548093</v>
      </c>
      <c r="H62" s="28">
        <v>561335</v>
      </c>
      <c r="I62" s="28">
        <v>669405</v>
      </c>
      <c r="J62" s="28">
        <v>772539</v>
      </c>
      <c r="K62" s="28">
        <v>843571</v>
      </c>
      <c r="L62" s="28">
        <v>809945</v>
      </c>
      <c r="M62" s="28">
        <v>860957</v>
      </c>
      <c r="N62" s="28">
        <v>867055</v>
      </c>
      <c r="O62" s="28">
        <v>866076</v>
      </c>
      <c r="P62" s="28">
        <v>915143</v>
      </c>
      <c r="Q62" s="26"/>
    </row>
    <row r="63" spans="1:17" ht="37.5" customHeight="1" x14ac:dyDescent="0.3">
      <c r="A63" s="29"/>
      <c r="B63" s="53" t="s">
        <v>6</v>
      </c>
      <c r="C63" s="50" t="s">
        <v>121</v>
      </c>
      <c r="D63" s="28">
        <v>405220</v>
      </c>
      <c r="E63" s="28">
        <v>482134</v>
      </c>
      <c r="F63" s="28">
        <v>520961</v>
      </c>
      <c r="G63" s="28">
        <v>650707</v>
      </c>
      <c r="H63" s="28">
        <v>670467</v>
      </c>
      <c r="I63" s="28">
        <v>804110</v>
      </c>
      <c r="J63" s="28">
        <v>933299</v>
      </c>
      <c r="K63" s="28">
        <v>1024454</v>
      </c>
      <c r="L63" s="28">
        <v>979884</v>
      </c>
      <c r="M63" s="28">
        <v>1042570</v>
      </c>
      <c r="N63" s="28">
        <v>1050350</v>
      </c>
      <c r="O63" s="28">
        <v>1050244</v>
      </c>
      <c r="P63" s="28">
        <v>1111055</v>
      </c>
      <c r="Q63" s="26"/>
    </row>
    <row r="64" spans="1:17" ht="45.75" customHeight="1" x14ac:dyDescent="0.3">
      <c r="A64" s="29"/>
      <c r="B64" s="53" t="s">
        <v>7</v>
      </c>
      <c r="C64" s="50" t="s">
        <v>122</v>
      </c>
      <c r="D64" s="28">
        <v>321153</v>
      </c>
      <c r="E64" s="28">
        <v>389096</v>
      </c>
      <c r="F64" s="28">
        <v>430213</v>
      </c>
      <c r="G64" s="28">
        <v>547080</v>
      </c>
      <c r="H64" s="28">
        <v>575073</v>
      </c>
      <c r="I64" s="28">
        <v>701782</v>
      </c>
      <c r="J64" s="28">
        <v>829048</v>
      </c>
      <c r="K64" s="28">
        <v>922992</v>
      </c>
      <c r="L64" s="28">
        <v>875211</v>
      </c>
      <c r="M64" s="28">
        <v>934030</v>
      </c>
      <c r="N64" s="28">
        <v>942160</v>
      </c>
      <c r="O64" s="28">
        <v>943449</v>
      </c>
      <c r="P64" s="28">
        <v>1002130</v>
      </c>
      <c r="Q64" s="26"/>
    </row>
    <row r="65" spans="1:17" ht="45.75" customHeight="1" x14ac:dyDescent="0.3">
      <c r="A65" s="29"/>
      <c r="B65" s="53" t="s">
        <v>8</v>
      </c>
      <c r="C65" s="50" t="s">
        <v>123</v>
      </c>
      <c r="D65" s="28">
        <v>24426</v>
      </c>
      <c r="E65" s="28">
        <v>25904</v>
      </c>
      <c r="F65" s="28">
        <v>24234</v>
      </c>
      <c r="G65" s="28">
        <v>26063</v>
      </c>
      <c r="H65" s="28">
        <v>22437</v>
      </c>
      <c r="I65" s="28">
        <v>21910</v>
      </c>
      <c r="J65" s="28">
        <v>22411</v>
      </c>
      <c r="K65" s="28">
        <v>24757</v>
      </c>
      <c r="L65" s="28">
        <v>22288</v>
      </c>
      <c r="M65" s="28">
        <v>23171</v>
      </c>
      <c r="N65" s="28">
        <v>23126</v>
      </c>
      <c r="O65" s="28">
        <v>22515</v>
      </c>
      <c r="P65" s="28">
        <v>23133</v>
      </c>
      <c r="Q65" s="26"/>
    </row>
    <row r="66" spans="1:17" ht="45.75" customHeight="1" x14ac:dyDescent="0.3">
      <c r="A66" s="29"/>
      <c r="B66" s="53" t="s">
        <v>171</v>
      </c>
      <c r="C66" s="50" t="s">
        <v>124</v>
      </c>
      <c r="D66" s="28">
        <v>39176</v>
      </c>
      <c r="E66" s="28">
        <v>50177</v>
      </c>
      <c r="F66" s="28">
        <v>56987</v>
      </c>
      <c r="G66" s="28">
        <v>75407</v>
      </c>
      <c r="H66" s="28">
        <v>81223</v>
      </c>
      <c r="I66" s="28">
        <v>102027</v>
      </c>
      <c r="J66" s="28">
        <v>123218</v>
      </c>
      <c r="K66" s="28">
        <v>141555</v>
      </c>
      <c r="L66" s="28">
        <v>132807</v>
      </c>
      <c r="M66" s="28">
        <v>142536</v>
      </c>
      <c r="N66" s="28">
        <v>144107</v>
      </c>
      <c r="O66" s="28">
        <v>147428</v>
      </c>
      <c r="P66" s="28">
        <v>157463</v>
      </c>
      <c r="Q66" s="26"/>
    </row>
    <row r="67" spans="1:17" ht="31.5" customHeight="1" x14ac:dyDescent="0.3">
      <c r="A67" s="29"/>
      <c r="B67" s="53" t="s">
        <v>9</v>
      </c>
      <c r="C67" s="50" t="s">
        <v>125</v>
      </c>
      <c r="D67" s="28">
        <v>48308</v>
      </c>
      <c r="E67" s="28">
        <v>55536</v>
      </c>
      <c r="F67" s="28">
        <v>56116</v>
      </c>
      <c r="G67" s="28">
        <v>66915</v>
      </c>
      <c r="H67" s="28">
        <v>64703</v>
      </c>
      <c r="I67" s="28">
        <v>73416</v>
      </c>
      <c r="J67" s="28">
        <v>80020</v>
      </c>
      <c r="K67" s="28">
        <v>83583</v>
      </c>
      <c r="L67" s="28">
        <v>84031</v>
      </c>
      <c r="M67" s="28">
        <v>88681</v>
      </c>
      <c r="N67" s="28">
        <v>89049</v>
      </c>
      <c r="O67" s="28">
        <v>89438</v>
      </c>
      <c r="P67" s="28">
        <v>93512</v>
      </c>
      <c r="Q67" s="26"/>
    </row>
    <row r="68" spans="1:17" ht="35.25" customHeight="1" x14ac:dyDescent="0.3">
      <c r="A68" s="29"/>
      <c r="B68" s="53" t="s">
        <v>10</v>
      </c>
      <c r="C68" s="50" t="s">
        <v>126</v>
      </c>
      <c r="D68" s="28">
        <v>313299</v>
      </c>
      <c r="E68" s="28">
        <v>368050</v>
      </c>
      <c r="F68" s="28">
        <v>432741</v>
      </c>
      <c r="G68" s="28">
        <v>484706</v>
      </c>
      <c r="H68" s="28">
        <v>540955</v>
      </c>
      <c r="I68" s="28">
        <v>605677</v>
      </c>
      <c r="J68" s="28">
        <v>567005</v>
      </c>
      <c r="K68" s="28">
        <v>654404</v>
      </c>
      <c r="L68" s="28">
        <v>622039</v>
      </c>
      <c r="M68" s="28">
        <v>607192</v>
      </c>
      <c r="N68" s="28">
        <v>535544</v>
      </c>
      <c r="O68" s="28">
        <v>802751</v>
      </c>
      <c r="P68" s="28">
        <v>811483</v>
      </c>
      <c r="Q68" s="26"/>
    </row>
    <row r="69" spans="1:17" ht="45.75" customHeight="1" x14ac:dyDescent="0.3">
      <c r="A69" s="29"/>
      <c r="B69" s="53" t="s">
        <v>11</v>
      </c>
      <c r="C69" s="50" t="s">
        <v>127</v>
      </c>
      <c r="D69" s="28">
        <v>215784</v>
      </c>
      <c r="E69" s="28">
        <v>261208</v>
      </c>
      <c r="F69" s="28">
        <v>315684</v>
      </c>
      <c r="G69" s="28">
        <v>365128</v>
      </c>
      <c r="H69" s="28">
        <v>417993</v>
      </c>
      <c r="I69" s="28">
        <v>480023</v>
      </c>
      <c r="J69" s="28">
        <v>460419</v>
      </c>
      <c r="K69" s="28">
        <v>545208</v>
      </c>
      <c r="L69" s="28">
        <v>559856</v>
      </c>
      <c r="M69" s="28">
        <v>569646</v>
      </c>
      <c r="N69" s="28">
        <v>546639</v>
      </c>
      <c r="O69" s="28">
        <v>641096</v>
      </c>
      <c r="P69" s="28">
        <v>718336</v>
      </c>
      <c r="Q69" s="26"/>
    </row>
    <row r="70" spans="1:17" ht="32.25" customHeight="1" x14ac:dyDescent="0.3">
      <c r="A70" s="29"/>
      <c r="B70" s="53" t="s">
        <v>12</v>
      </c>
      <c r="C70" s="50" t="s">
        <v>128</v>
      </c>
      <c r="D70" s="28">
        <v>507353</v>
      </c>
      <c r="E70" s="28">
        <v>594550</v>
      </c>
      <c r="F70" s="28">
        <v>695580</v>
      </c>
      <c r="G70" s="28">
        <v>786790</v>
      </c>
      <c r="H70" s="28">
        <v>876137</v>
      </c>
      <c r="I70" s="28">
        <v>978799</v>
      </c>
      <c r="J70" s="28">
        <v>915568</v>
      </c>
      <c r="K70" s="28">
        <v>1061475</v>
      </c>
      <c r="L70" s="28">
        <v>1077418</v>
      </c>
      <c r="M70" s="28">
        <v>1115494</v>
      </c>
      <c r="N70" s="28">
        <v>1108405</v>
      </c>
      <c r="O70" s="28">
        <v>1632852</v>
      </c>
      <c r="P70" s="28">
        <v>1704255</v>
      </c>
      <c r="Q70" s="26"/>
    </row>
    <row r="71" spans="1:17" ht="35.25" customHeight="1" x14ac:dyDescent="0.3">
      <c r="A71" s="29"/>
      <c r="B71" s="53" t="s">
        <v>13</v>
      </c>
      <c r="C71" s="50" t="s">
        <v>129</v>
      </c>
      <c r="D71" s="28">
        <v>103338</v>
      </c>
      <c r="E71" s="28">
        <v>115487</v>
      </c>
      <c r="F71" s="28">
        <v>130047</v>
      </c>
      <c r="G71" s="28">
        <v>131496</v>
      </c>
      <c r="H71" s="28">
        <v>138156</v>
      </c>
      <c r="I71" s="28">
        <v>145536</v>
      </c>
      <c r="J71" s="28">
        <v>126825</v>
      </c>
      <c r="K71" s="28">
        <v>133206</v>
      </c>
      <c r="L71" s="28">
        <v>150068</v>
      </c>
      <c r="M71" s="28">
        <v>149859</v>
      </c>
      <c r="N71" s="28">
        <v>142561</v>
      </c>
      <c r="O71" s="28">
        <v>161629</v>
      </c>
      <c r="P71" s="28">
        <v>173485</v>
      </c>
      <c r="Q71" s="26"/>
    </row>
    <row r="72" spans="1:17" ht="30.75" customHeight="1" x14ac:dyDescent="0.3">
      <c r="A72" s="29"/>
      <c r="B72" s="57" t="s">
        <v>14</v>
      </c>
      <c r="C72" s="50" t="s">
        <v>130</v>
      </c>
      <c r="D72" s="28">
        <v>65059</v>
      </c>
      <c r="E72" s="28">
        <v>77178</v>
      </c>
      <c r="F72" s="28">
        <v>91812</v>
      </c>
      <c r="G72" s="28">
        <v>102517</v>
      </c>
      <c r="H72" s="28">
        <v>115424</v>
      </c>
      <c r="I72" s="28">
        <v>130298</v>
      </c>
      <c r="J72" s="28">
        <v>122812</v>
      </c>
      <c r="K72" s="28">
        <v>142266</v>
      </c>
      <c r="L72" s="28">
        <v>147647</v>
      </c>
      <c r="M72" s="28">
        <v>149566</v>
      </c>
      <c r="N72" s="28">
        <v>143229</v>
      </c>
      <c r="O72" s="28">
        <v>166604</v>
      </c>
      <c r="P72" s="28">
        <v>184454</v>
      </c>
      <c r="Q72" s="26"/>
    </row>
    <row r="73" spans="1:17" ht="35.25" customHeight="1" x14ac:dyDescent="0.3">
      <c r="A73" s="29"/>
      <c r="B73" s="53" t="s">
        <v>21</v>
      </c>
      <c r="C73" s="50" t="s">
        <v>131</v>
      </c>
      <c r="D73" s="28">
        <v>59904</v>
      </c>
      <c r="E73" s="28">
        <v>64195</v>
      </c>
      <c r="F73" s="28">
        <v>68511</v>
      </c>
      <c r="G73" s="28">
        <v>67706</v>
      </c>
      <c r="H73" s="28">
        <v>66443</v>
      </c>
      <c r="I73" s="28">
        <v>65375</v>
      </c>
      <c r="J73" s="28">
        <v>66174</v>
      </c>
      <c r="K73" s="28">
        <v>72337</v>
      </c>
      <c r="L73" s="28">
        <v>63104</v>
      </c>
      <c r="M73" s="28">
        <v>62397</v>
      </c>
      <c r="N73" s="28">
        <v>59089</v>
      </c>
      <c r="O73" s="28">
        <v>66429</v>
      </c>
      <c r="P73" s="28">
        <v>71459</v>
      </c>
      <c r="Q73" s="26"/>
    </row>
    <row r="74" spans="1:17" ht="34.5" customHeight="1" x14ac:dyDescent="0.3">
      <c r="A74" s="29"/>
      <c r="B74" s="53" t="s">
        <v>22</v>
      </c>
      <c r="C74" s="50" t="s">
        <v>132</v>
      </c>
      <c r="D74" s="28">
        <v>102924</v>
      </c>
      <c r="E74" s="28">
        <v>119059</v>
      </c>
      <c r="F74" s="28">
        <v>138496</v>
      </c>
      <c r="G74" s="28">
        <v>148921</v>
      </c>
      <c r="H74" s="28">
        <v>163560</v>
      </c>
      <c r="I74" s="28">
        <v>180112</v>
      </c>
      <c r="J74" s="28">
        <v>165388</v>
      </c>
      <c r="K74" s="28">
        <v>185621</v>
      </c>
      <c r="L74" s="28">
        <v>196761</v>
      </c>
      <c r="M74" s="28">
        <v>198210</v>
      </c>
      <c r="N74" s="28">
        <v>189321</v>
      </c>
      <c r="O74" s="28">
        <v>218108</v>
      </c>
      <c r="P74" s="28">
        <v>238746</v>
      </c>
      <c r="Q74" s="26"/>
    </row>
    <row r="75" spans="1:17" ht="32.25" customHeight="1" x14ac:dyDescent="0.3">
      <c r="A75" s="29"/>
      <c r="B75" s="53" t="s">
        <v>24</v>
      </c>
      <c r="C75" s="50" t="s">
        <v>133</v>
      </c>
      <c r="D75" s="28">
        <v>673178</v>
      </c>
      <c r="E75" s="28">
        <v>765556</v>
      </c>
      <c r="F75" s="28">
        <v>773240</v>
      </c>
      <c r="G75" s="28">
        <v>970682</v>
      </c>
      <c r="H75" s="28">
        <v>1023898</v>
      </c>
      <c r="I75" s="28">
        <v>1158067</v>
      </c>
      <c r="J75" s="28">
        <v>1118750</v>
      </c>
      <c r="K75" s="28">
        <v>1407980</v>
      </c>
      <c r="L75" s="28">
        <v>1372693</v>
      </c>
      <c r="M75" s="28">
        <v>1457454</v>
      </c>
      <c r="N75" s="28">
        <v>1289411</v>
      </c>
      <c r="O75" s="28">
        <v>1532073</v>
      </c>
      <c r="P75" s="28">
        <v>1778920</v>
      </c>
      <c r="Q75" s="26"/>
    </row>
    <row r="76" spans="1:17" ht="33.75" customHeight="1" x14ac:dyDescent="0.3">
      <c r="A76" s="29"/>
      <c r="B76" s="53" t="s">
        <v>25</v>
      </c>
      <c r="C76" s="50" t="s">
        <v>134</v>
      </c>
      <c r="D76" s="28">
        <v>185830</v>
      </c>
      <c r="E76" s="28">
        <v>204268</v>
      </c>
      <c r="F76" s="28">
        <v>198774</v>
      </c>
      <c r="G76" s="28">
        <v>239783</v>
      </c>
      <c r="H76" s="28">
        <v>242199</v>
      </c>
      <c r="I76" s="28">
        <v>261674</v>
      </c>
      <c r="J76" s="28">
        <v>240367</v>
      </c>
      <c r="K76" s="28">
        <v>286840</v>
      </c>
      <c r="L76" s="28">
        <v>287502</v>
      </c>
      <c r="M76" s="28">
        <v>299177</v>
      </c>
      <c r="N76" s="28">
        <v>279995</v>
      </c>
      <c r="O76" s="28">
        <v>309081</v>
      </c>
      <c r="P76" s="28">
        <v>382611</v>
      </c>
      <c r="Q76" s="26"/>
    </row>
    <row r="77" spans="1:17" ht="33.75" customHeight="1" x14ac:dyDescent="0.3">
      <c r="A77" s="29"/>
      <c r="B77" s="53" t="s">
        <v>27</v>
      </c>
      <c r="C77" s="50" t="s">
        <v>135</v>
      </c>
      <c r="D77" s="28">
        <v>194436</v>
      </c>
      <c r="E77" s="28">
        <v>228097</v>
      </c>
      <c r="F77" s="28">
        <v>237054</v>
      </c>
      <c r="G77" s="28">
        <v>306682</v>
      </c>
      <c r="H77" s="28">
        <v>329523</v>
      </c>
      <c r="I77" s="28">
        <v>383942</v>
      </c>
      <c r="J77" s="28">
        <v>382358</v>
      </c>
      <c r="K77" s="28">
        <v>493775</v>
      </c>
      <c r="L77" s="28">
        <v>459792</v>
      </c>
      <c r="M77" s="28">
        <v>484133</v>
      </c>
      <c r="N77" s="28">
        <v>455490</v>
      </c>
      <c r="O77" s="28">
        <v>517598</v>
      </c>
      <c r="P77" s="28">
        <v>648016</v>
      </c>
      <c r="Q77" s="26"/>
    </row>
    <row r="78" spans="1:17" ht="45.75" customHeight="1" x14ac:dyDescent="0.3">
      <c r="A78" s="29"/>
      <c r="B78" s="53" t="s">
        <v>172</v>
      </c>
      <c r="C78" s="50" t="s">
        <v>136</v>
      </c>
      <c r="D78" s="28">
        <v>26097</v>
      </c>
      <c r="E78" s="28">
        <v>27505</v>
      </c>
      <c r="F78" s="28">
        <v>26156</v>
      </c>
      <c r="G78" s="28">
        <v>31349</v>
      </c>
      <c r="H78" s="28">
        <v>35055</v>
      </c>
      <c r="I78" s="28">
        <v>33036</v>
      </c>
      <c r="J78" s="28">
        <v>34065</v>
      </c>
      <c r="K78" s="28">
        <v>37933</v>
      </c>
      <c r="L78" s="28">
        <v>34981</v>
      </c>
      <c r="M78" s="28">
        <v>34763</v>
      </c>
      <c r="N78" s="28">
        <v>33817</v>
      </c>
      <c r="O78" s="28">
        <v>37361</v>
      </c>
      <c r="P78" s="28">
        <v>44910</v>
      </c>
      <c r="Q78" s="26"/>
    </row>
    <row r="79" spans="1:17" ht="48.75" customHeight="1" x14ac:dyDescent="0.3">
      <c r="A79" s="29"/>
      <c r="B79" s="53" t="s">
        <v>35</v>
      </c>
      <c r="C79" s="50" t="s">
        <v>137</v>
      </c>
      <c r="D79" s="28">
        <v>25629</v>
      </c>
      <c r="E79" s="28">
        <v>26436</v>
      </c>
      <c r="F79" s="28">
        <v>24165</v>
      </c>
      <c r="G79" s="28">
        <v>28131</v>
      </c>
      <c r="H79" s="28">
        <v>30213</v>
      </c>
      <c r="I79" s="28">
        <v>26784</v>
      </c>
      <c r="J79" s="28">
        <v>27366</v>
      </c>
      <c r="K79" s="28">
        <v>30197</v>
      </c>
      <c r="L79" s="28">
        <v>27094</v>
      </c>
      <c r="M79" s="28">
        <v>26753</v>
      </c>
      <c r="N79" s="28">
        <v>25957</v>
      </c>
      <c r="O79" s="28">
        <v>28242</v>
      </c>
      <c r="P79" s="28">
        <v>33937</v>
      </c>
      <c r="Q79" s="26"/>
    </row>
    <row r="80" spans="1:17" ht="45.75" customHeight="1" x14ac:dyDescent="0.3">
      <c r="A80" s="56"/>
      <c r="B80" s="59" t="s">
        <v>173</v>
      </c>
      <c r="C80" s="27" t="s">
        <v>138</v>
      </c>
      <c r="D80" s="28">
        <v>124257</v>
      </c>
      <c r="E80" s="28">
        <v>136192</v>
      </c>
      <c r="F80" s="28">
        <v>138368</v>
      </c>
      <c r="G80" s="28">
        <v>173144</v>
      </c>
      <c r="H80" s="28">
        <v>204455</v>
      </c>
      <c r="I80" s="28">
        <v>208424</v>
      </c>
      <c r="J80" s="28">
        <v>214698</v>
      </c>
      <c r="K80" s="28">
        <v>238745</v>
      </c>
      <c r="L80" s="28">
        <v>236447</v>
      </c>
      <c r="M80" s="28">
        <v>237285</v>
      </c>
      <c r="N80" s="28">
        <v>231759</v>
      </c>
      <c r="O80" s="28">
        <v>262634</v>
      </c>
      <c r="P80" s="28">
        <v>315987</v>
      </c>
      <c r="Q80" s="26"/>
    </row>
    <row r="81" spans="1:17" ht="45.75" customHeight="1" x14ac:dyDescent="0.3">
      <c r="A81" s="29"/>
      <c r="B81" s="53" t="s">
        <v>174</v>
      </c>
      <c r="C81" s="50" t="s">
        <v>139</v>
      </c>
      <c r="D81" s="28">
        <v>148243</v>
      </c>
      <c r="E81" s="28">
        <v>166892</v>
      </c>
      <c r="F81" s="28">
        <v>167355</v>
      </c>
      <c r="G81" s="28">
        <v>217145</v>
      </c>
      <c r="H81" s="28">
        <v>263277</v>
      </c>
      <c r="I81" s="28">
        <v>267390</v>
      </c>
      <c r="J81" s="28">
        <v>279769</v>
      </c>
      <c r="K81" s="28">
        <v>316118</v>
      </c>
      <c r="L81" s="28">
        <v>307347</v>
      </c>
      <c r="M81" s="28">
        <v>270015</v>
      </c>
      <c r="N81" s="28">
        <v>311491</v>
      </c>
      <c r="O81" s="28">
        <v>426497</v>
      </c>
      <c r="P81" s="28">
        <v>405699</v>
      </c>
      <c r="Q81" s="26"/>
    </row>
    <row r="82" spans="1:17" ht="45.75" customHeight="1" x14ac:dyDescent="0.3">
      <c r="A82" s="29"/>
      <c r="B82" s="53" t="s">
        <v>41</v>
      </c>
      <c r="C82" s="50" t="s">
        <v>140</v>
      </c>
      <c r="D82" s="28">
        <v>63093</v>
      </c>
      <c r="E82" s="28">
        <v>66661</v>
      </c>
      <c r="F82" s="28">
        <v>63068</v>
      </c>
      <c r="G82" s="28">
        <v>75897</v>
      </c>
      <c r="H82" s="28">
        <v>85054</v>
      </c>
      <c r="I82" s="28">
        <v>79872</v>
      </c>
      <c r="J82" s="28">
        <v>76276</v>
      </c>
      <c r="K82" s="28">
        <v>77870</v>
      </c>
      <c r="L82" s="28">
        <v>84572</v>
      </c>
      <c r="M82" s="28">
        <v>84047</v>
      </c>
      <c r="N82" s="28">
        <v>81759</v>
      </c>
      <c r="O82" s="28">
        <v>89983</v>
      </c>
      <c r="P82" s="28">
        <v>108530</v>
      </c>
      <c r="Q82" s="26"/>
    </row>
    <row r="83" spans="1:17" ht="45.75" customHeight="1" x14ac:dyDescent="0.3">
      <c r="A83" s="29"/>
      <c r="B83" s="53" t="s">
        <v>175</v>
      </c>
      <c r="C83" s="50" t="s">
        <v>141</v>
      </c>
      <c r="D83" s="28">
        <v>61346</v>
      </c>
      <c r="E83" s="28">
        <v>65852</v>
      </c>
      <c r="F83" s="28">
        <v>67081</v>
      </c>
      <c r="G83" s="28">
        <v>73943</v>
      </c>
      <c r="H83" s="28">
        <v>75836</v>
      </c>
      <c r="I83" s="28">
        <v>77412</v>
      </c>
      <c r="J83" s="28">
        <v>83269</v>
      </c>
      <c r="K83" s="28">
        <v>96916</v>
      </c>
      <c r="L83" s="28">
        <v>103118</v>
      </c>
      <c r="M83" s="28">
        <v>87962</v>
      </c>
      <c r="N83" s="28">
        <v>98827</v>
      </c>
      <c r="O83" s="28">
        <v>70118</v>
      </c>
      <c r="P83" s="28">
        <v>70198</v>
      </c>
      <c r="Q83" s="26"/>
    </row>
    <row r="84" spans="1:17" ht="33.75" customHeight="1" x14ac:dyDescent="0.3">
      <c r="B84" s="70" t="s">
        <v>70</v>
      </c>
      <c r="C84" s="71"/>
      <c r="D84" s="32">
        <f t="shared" ref="D84:N84" si="9">+SUM(D60,D43,D27,D23,D19,D17,D14,D11,D9)</f>
        <v>9124178</v>
      </c>
      <c r="E84" s="32">
        <f t="shared" si="9"/>
        <v>10379039</v>
      </c>
      <c r="F84" s="32">
        <f t="shared" si="9"/>
        <v>11482897</v>
      </c>
      <c r="G84" s="32">
        <f t="shared" si="9"/>
        <v>13464201</v>
      </c>
      <c r="H84" s="32">
        <f t="shared" si="9"/>
        <v>14633775</v>
      </c>
      <c r="I84" s="32">
        <f t="shared" si="9"/>
        <v>16570413</v>
      </c>
      <c r="J84" s="32">
        <f t="shared" si="9"/>
        <v>17501007</v>
      </c>
      <c r="K84" s="32">
        <f t="shared" si="9"/>
        <v>19913347</v>
      </c>
      <c r="L84" s="32">
        <f t="shared" si="9"/>
        <v>19864185</v>
      </c>
      <c r="M84" s="32">
        <f t="shared" si="9"/>
        <v>20510309</v>
      </c>
      <c r="N84" s="32">
        <f t="shared" si="9"/>
        <v>19872978</v>
      </c>
      <c r="O84" s="32">
        <v>22147076</v>
      </c>
      <c r="P84" s="32">
        <v>24963553</v>
      </c>
      <c r="Q84" s="26"/>
    </row>
    <row r="85" spans="1:17" x14ac:dyDescent="0.3">
      <c r="B85" s="33"/>
      <c r="C85" s="34"/>
      <c r="D85" s="35"/>
      <c r="E85" s="35"/>
      <c r="F85" s="35"/>
      <c r="G85" s="35"/>
      <c r="H85" s="35"/>
      <c r="I85" s="35"/>
      <c r="J85" s="35"/>
      <c r="K85" s="35"/>
    </row>
    <row r="86" spans="1:17" x14ac:dyDescent="0.3">
      <c r="B86" s="44" t="s">
        <v>150</v>
      </c>
      <c r="C86" s="36"/>
      <c r="D86" s="37"/>
      <c r="E86" s="37"/>
      <c r="F86" s="37"/>
      <c r="G86" s="37"/>
      <c r="H86" s="37"/>
      <c r="I86" s="37"/>
      <c r="J86" s="37"/>
    </row>
    <row r="87" spans="1:17" x14ac:dyDescent="0.3">
      <c r="B87" s="44" t="s">
        <v>151</v>
      </c>
      <c r="C87" s="38"/>
      <c r="H87" s="39"/>
      <c r="I87" s="39"/>
      <c r="J87" s="39"/>
      <c r="K87" s="39"/>
    </row>
    <row r="88" spans="1:17" x14ac:dyDescent="0.3">
      <c r="B88" s="44" t="s">
        <v>152</v>
      </c>
      <c r="C88" s="38"/>
      <c r="H88" s="40"/>
      <c r="I88" s="40"/>
      <c r="J88" s="40"/>
      <c r="K88" s="40"/>
    </row>
    <row r="90" spans="1:17" x14ac:dyDescent="0.3">
      <c r="H90" s="41"/>
      <c r="I90" s="41"/>
      <c r="J90" s="41"/>
      <c r="K90" s="41"/>
    </row>
  </sheetData>
  <mergeCells count="5">
    <mergeCell ref="B3:N3"/>
    <mergeCell ref="B4:K4"/>
    <mergeCell ref="B5:K5"/>
    <mergeCell ref="B6:K6"/>
    <mergeCell ref="B84:C84"/>
  </mergeCells>
  <hyperlinks>
    <hyperlink ref="B2" location="Índice!A1" display="Índice"/>
    <hyperlink ref="P3" location="Cuadro_Producc_K!A1" display="Siguiente"/>
  </hyperlinks>
  <pageMargins left="0.7" right="0.7" top="0.75" bottom="0.75" header="0.3" footer="0.3"/>
  <pageSetup paperSize="9" orientation="portrait" r:id="rId1"/>
  <ignoredErrors>
    <ignoredError sqref="B11 B14 B23 B17 B19 B27 B43 B60 B9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showGridLines="0" zoomScale="70" zoomScaleNormal="70" workbookViewId="0">
      <selection activeCell="B2" sqref="B2"/>
    </sheetView>
  </sheetViews>
  <sheetFormatPr baseColWidth="10" defaultRowHeight="16.5" x14ac:dyDescent="0.3"/>
  <cols>
    <col min="1" max="1" width="3.140625" style="15" customWidth="1"/>
    <col min="2" max="2" width="27.140625" style="16" customWidth="1"/>
    <col min="3" max="3" width="91.85546875" style="17" customWidth="1"/>
    <col min="4" max="14" width="15.140625" style="18" customWidth="1"/>
    <col min="15" max="16" width="15.85546875" style="18" customWidth="1"/>
    <col min="17" max="16384" width="11.42578125" style="18"/>
  </cols>
  <sheetData>
    <row r="1" spans="1:16" ht="110.1" customHeight="1" x14ac:dyDescent="0.3"/>
    <row r="2" spans="1:16" x14ac:dyDescent="0.3">
      <c r="B2" s="19" t="s">
        <v>64</v>
      </c>
      <c r="O2" s="19" t="s">
        <v>143</v>
      </c>
    </row>
    <row r="3" spans="1:16" ht="13.5" customHeight="1" x14ac:dyDescent="0.3">
      <c r="B3" s="66" t="s">
        <v>71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</row>
    <row r="4" spans="1:16" ht="35.25" customHeight="1" x14ac:dyDescent="0.3">
      <c r="B4" s="67" t="s">
        <v>66</v>
      </c>
      <c r="C4" s="67"/>
      <c r="D4" s="67"/>
      <c r="E4" s="67"/>
      <c r="F4" s="67"/>
      <c r="G4" s="67"/>
      <c r="H4" s="67"/>
      <c r="I4" s="67"/>
      <c r="J4" s="67"/>
      <c r="K4" s="67"/>
      <c r="L4" s="20"/>
    </row>
    <row r="5" spans="1:16" ht="20.25" customHeight="1" x14ac:dyDescent="0.3">
      <c r="B5" s="67" t="s">
        <v>149</v>
      </c>
      <c r="C5" s="67"/>
      <c r="D5" s="67"/>
      <c r="E5" s="67"/>
      <c r="F5" s="67"/>
      <c r="G5" s="67"/>
      <c r="H5" s="67"/>
      <c r="I5" s="67"/>
      <c r="J5" s="67"/>
      <c r="K5" s="67"/>
      <c r="L5" s="20"/>
    </row>
    <row r="6" spans="1:16" ht="24" customHeight="1" x14ac:dyDescent="0.3">
      <c r="B6" s="69" t="s">
        <v>72</v>
      </c>
      <c r="C6" s="69"/>
      <c r="D6" s="69"/>
      <c r="E6" s="69"/>
      <c r="F6" s="69"/>
      <c r="G6" s="69"/>
      <c r="H6" s="69"/>
      <c r="I6" s="69"/>
      <c r="J6" s="69"/>
      <c r="K6" s="69"/>
      <c r="L6" s="20"/>
    </row>
    <row r="7" spans="1:16" ht="9.75" customHeight="1" x14ac:dyDescent="0.3">
      <c r="C7" s="21"/>
      <c r="D7" s="22"/>
      <c r="E7" s="22"/>
      <c r="F7" s="22"/>
      <c r="G7" s="22"/>
      <c r="H7" s="22"/>
      <c r="I7" s="22"/>
      <c r="J7" s="22"/>
      <c r="K7" s="22"/>
    </row>
    <row r="8" spans="1:16" ht="64.5" customHeight="1" x14ac:dyDescent="0.3">
      <c r="B8" s="45" t="s">
        <v>68</v>
      </c>
      <c r="C8" s="46" t="s">
        <v>69</v>
      </c>
      <c r="D8" s="47">
        <v>2007</v>
      </c>
      <c r="E8" s="47">
        <v>2008</v>
      </c>
      <c r="F8" s="47">
        <v>2009</v>
      </c>
      <c r="G8" s="47">
        <v>2010</v>
      </c>
      <c r="H8" s="47">
        <v>2011</v>
      </c>
      <c r="I8" s="47">
        <v>2012</v>
      </c>
      <c r="J8" s="47">
        <v>2013</v>
      </c>
      <c r="K8" s="47">
        <v>2014</v>
      </c>
      <c r="L8" s="47">
        <v>2015</v>
      </c>
      <c r="M8" s="45" t="s">
        <v>73</v>
      </c>
      <c r="N8" s="45" t="s">
        <v>153</v>
      </c>
      <c r="O8" s="45" t="s">
        <v>147</v>
      </c>
      <c r="P8" s="45" t="s">
        <v>148</v>
      </c>
    </row>
    <row r="9" spans="1:16" s="26" customFormat="1" ht="33.75" customHeight="1" x14ac:dyDescent="0.3">
      <c r="A9" s="23"/>
      <c r="B9" s="52" t="s">
        <v>57</v>
      </c>
      <c r="C9" s="24" t="s">
        <v>58</v>
      </c>
      <c r="D9" s="25">
        <v>21442</v>
      </c>
      <c r="E9" s="25">
        <v>19257</v>
      </c>
      <c r="F9" s="25">
        <v>18029</v>
      </c>
      <c r="G9" s="25">
        <v>13178</v>
      </c>
      <c r="H9" s="25">
        <v>8866</v>
      </c>
      <c r="I9" s="25">
        <v>7902</v>
      </c>
      <c r="J9" s="25">
        <v>7545</v>
      </c>
      <c r="K9" s="25">
        <v>7204</v>
      </c>
      <c r="L9" s="25">
        <v>6272</v>
      </c>
      <c r="M9" s="25">
        <v>5521</v>
      </c>
      <c r="N9" s="25">
        <v>5234</v>
      </c>
      <c r="O9" s="25">
        <v>4079</v>
      </c>
      <c r="P9" s="25">
        <v>3502</v>
      </c>
    </row>
    <row r="10" spans="1:16" s="26" customFormat="1" ht="45.75" customHeight="1" x14ac:dyDescent="0.3">
      <c r="A10" s="23"/>
      <c r="B10" s="53" t="s">
        <v>154</v>
      </c>
      <c r="C10" s="27" t="s">
        <v>76</v>
      </c>
      <c r="D10" s="28">
        <v>21442</v>
      </c>
      <c r="E10" s="28">
        <v>19257</v>
      </c>
      <c r="F10" s="28">
        <v>18029</v>
      </c>
      <c r="G10" s="28">
        <v>13178</v>
      </c>
      <c r="H10" s="28">
        <v>8866</v>
      </c>
      <c r="I10" s="28">
        <v>7902</v>
      </c>
      <c r="J10" s="28">
        <v>7545</v>
      </c>
      <c r="K10" s="28">
        <v>7204</v>
      </c>
      <c r="L10" s="28">
        <v>6272</v>
      </c>
      <c r="M10" s="28">
        <v>5521</v>
      </c>
      <c r="N10" s="28">
        <v>5234</v>
      </c>
      <c r="O10" s="28">
        <v>4079</v>
      </c>
      <c r="P10" s="28">
        <v>3502</v>
      </c>
    </row>
    <row r="11" spans="1:16" s="26" customFormat="1" ht="33.75" customHeight="1" x14ac:dyDescent="0.3">
      <c r="A11" s="23"/>
      <c r="B11" s="54" t="s">
        <v>54</v>
      </c>
      <c r="C11" s="24" t="s">
        <v>55</v>
      </c>
      <c r="D11" s="25">
        <v>127002</v>
      </c>
      <c r="E11" s="25">
        <v>119643</v>
      </c>
      <c r="F11" s="25">
        <v>119171</v>
      </c>
      <c r="G11" s="25">
        <v>93374</v>
      </c>
      <c r="H11" s="25">
        <v>70236</v>
      </c>
      <c r="I11" s="25">
        <v>73039</v>
      </c>
      <c r="J11" s="25">
        <v>73529</v>
      </c>
      <c r="K11" s="25">
        <v>74069</v>
      </c>
      <c r="L11" s="25">
        <v>76003</v>
      </c>
      <c r="M11" s="25">
        <v>65372</v>
      </c>
      <c r="N11" s="25">
        <v>64805</v>
      </c>
      <c r="O11" s="25">
        <v>57093</v>
      </c>
      <c r="P11" s="25">
        <v>41139</v>
      </c>
    </row>
    <row r="12" spans="1:16" ht="42.75" customHeight="1" x14ac:dyDescent="0.3">
      <c r="A12" s="29"/>
      <c r="B12" s="53" t="s">
        <v>53</v>
      </c>
      <c r="C12" s="27" t="s">
        <v>77</v>
      </c>
      <c r="D12" s="28">
        <v>86489</v>
      </c>
      <c r="E12" s="28">
        <v>81324</v>
      </c>
      <c r="F12" s="28">
        <v>80954</v>
      </c>
      <c r="G12" s="28">
        <v>62530</v>
      </c>
      <c r="H12" s="28">
        <v>47020</v>
      </c>
      <c r="I12" s="28">
        <v>48306</v>
      </c>
      <c r="J12" s="28">
        <v>49249</v>
      </c>
      <c r="K12" s="28">
        <v>50233</v>
      </c>
      <c r="L12" s="28">
        <v>53452</v>
      </c>
      <c r="M12" s="28">
        <v>45073</v>
      </c>
      <c r="N12" s="28">
        <v>45375</v>
      </c>
      <c r="O12" s="28">
        <v>41349</v>
      </c>
      <c r="P12" s="28">
        <v>27797</v>
      </c>
    </row>
    <row r="13" spans="1:16" ht="36" customHeight="1" x14ac:dyDescent="0.3">
      <c r="A13" s="29"/>
      <c r="B13" s="53" t="s">
        <v>56</v>
      </c>
      <c r="C13" s="27" t="s">
        <v>78</v>
      </c>
      <c r="D13" s="28">
        <v>40513</v>
      </c>
      <c r="E13" s="28">
        <v>38319</v>
      </c>
      <c r="F13" s="28">
        <v>38217</v>
      </c>
      <c r="G13" s="28">
        <v>30844</v>
      </c>
      <c r="H13" s="28">
        <v>23216</v>
      </c>
      <c r="I13" s="28">
        <v>24733</v>
      </c>
      <c r="J13" s="28">
        <v>24280</v>
      </c>
      <c r="K13" s="28">
        <v>23836</v>
      </c>
      <c r="L13" s="28">
        <v>22551</v>
      </c>
      <c r="M13" s="28">
        <v>20299</v>
      </c>
      <c r="N13" s="28">
        <v>19430</v>
      </c>
      <c r="O13" s="28">
        <v>15744</v>
      </c>
      <c r="P13" s="28">
        <v>13342</v>
      </c>
    </row>
    <row r="14" spans="1:16" ht="33.75" customHeight="1" x14ac:dyDescent="0.3">
      <c r="A14" s="29"/>
      <c r="B14" s="55" t="s">
        <v>16</v>
      </c>
      <c r="C14" s="24" t="s">
        <v>17</v>
      </c>
      <c r="D14" s="25">
        <v>64020</v>
      </c>
      <c r="E14" s="25">
        <v>64376</v>
      </c>
      <c r="F14" s="25">
        <v>69247</v>
      </c>
      <c r="G14" s="25">
        <v>57782</v>
      </c>
      <c r="H14" s="25">
        <v>53445</v>
      </c>
      <c r="I14" s="25">
        <v>55522</v>
      </c>
      <c r="J14" s="25">
        <v>51557</v>
      </c>
      <c r="K14" s="25">
        <v>50708</v>
      </c>
      <c r="L14" s="25">
        <v>52959</v>
      </c>
      <c r="M14" s="25">
        <v>50529</v>
      </c>
      <c r="N14" s="25">
        <v>48421</v>
      </c>
      <c r="O14" s="25">
        <v>50126</v>
      </c>
      <c r="P14" s="25">
        <v>49037</v>
      </c>
    </row>
    <row r="15" spans="1:16" ht="38.25" customHeight="1" x14ac:dyDescent="0.3">
      <c r="A15" s="30"/>
      <c r="B15" s="53" t="s">
        <v>15</v>
      </c>
      <c r="C15" s="27" t="s">
        <v>79</v>
      </c>
      <c r="D15" s="28">
        <v>33261</v>
      </c>
      <c r="E15" s="28">
        <v>34826</v>
      </c>
      <c r="F15" s="28">
        <v>39008</v>
      </c>
      <c r="G15" s="28">
        <v>34037</v>
      </c>
      <c r="H15" s="28">
        <v>34818</v>
      </c>
      <c r="I15" s="28">
        <v>35619</v>
      </c>
      <c r="J15" s="28">
        <v>31953</v>
      </c>
      <c r="K15" s="28">
        <v>31399</v>
      </c>
      <c r="L15" s="28">
        <v>34509</v>
      </c>
      <c r="M15" s="28">
        <v>33879</v>
      </c>
      <c r="N15" s="28">
        <v>32465</v>
      </c>
      <c r="O15" s="28">
        <v>36224</v>
      </c>
      <c r="P15" s="28">
        <v>36480</v>
      </c>
    </row>
    <row r="16" spans="1:16" ht="49.5" customHeight="1" x14ac:dyDescent="0.3">
      <c r="A16" s="29"/>
      <c r="B16" s="53" t="s">
        <v>155</v>
      </c>
      <c r="C16" s="27" t="s">
        <v>80</v>
      </c>
      <c r="D16" s="28">
        <v>30759</v>
      </c>
      <c r="E16" s="28">
        <v>29550</v>
      </c>
      <c r="F16" s="28">
        <v>30239</v>
      </c>
      <c r="G16" s="28">
        <v>23745</v>
      </c>
      <c r="H16" s="28">
        <v>18627</v>
      </c>
      <c r="I16" s="28">
        <v>19903</v>
      </c>
      <c r="J16" s="28">
        <v>19604</v>
      </c>
      <c r="K16" s="28">
        <v>19309</v>
      </c>
      <c r="L16" s="28">
        <v>18450</v>
      </c>
      <c r="M16" s="28">
        <v>16650</v>
      </c>
      <c r="N16" s="28">
        <v>15956</v>
      </c>
      <c r="O16" s="28">
        <v>13902</v>
      </c>
      <c r="P16" s="28">
        <v>12557</v>
      </c>
    </row>
    <row r="17" spans="1:16" ht="24.75" customHeight="1" x14ac:dyDescent="0.3">
      <c r="B17" s="55" t="s">
        <v>49</v>
      </c>
      <c r="C17" s="24" t="s">
        <v>50</v>
      </c>
      <c r="D17" s="25">
        <v>110026</v>
      </c>
      <c r="E17" s="25">
        <v>127672</v>
      </c>
      <c r="F17" s="25">
        <v>145726</v>
      </c>
      <c r="G17" s="25">
        <v>171907</v>
      </c>
      <c r="H17" s="25">
        <v>192534</v>
      </c>
      <c r="I17" s="25">
        <v>213161</v>
      </c>
      <c r="J17" s="25">
        <v>218332</v>
      </c>
      <c r="K17" s="25">
        <v>256244</v>
      </c>
      <c r="L17" s="25">
        <v>281249</v>
      </c>
      <c r="M17" s="25">
        <v>293947</v>
      </c>
      <c r="N17" s="25">
        <v>313531</v>
      </c>
      <c r="O17" s="25">
        <v>380080</v>
      </c>
      <c r="P17" s="25">
        <v>395980</v>
      </c>
    </row>
    <row r="18" spans="1:16" ht="60.75" customHeight="1" x14ac:dyDescent="0.3">
      <c r="A18" s="29"/>
      <c r="B18" s="53" t="s">
        <v>156</v>
      </c>
      <c r="C18" s="27" t="s">
        <v>81</v>
      </c>
      <c r="D18" s="28">
        <v>110026</v>
      </c>
      <c r="E18" s="28">
        <v>127672</v>
      </c>
      <c r="F18" s="28">
        <v>145726</v>
      </c>
      <c r="G18" s="28">
        <v>171907</v>
      </c>
      <c r="H18" s="28">
        <v>192534</v>
      </c>
      <c r="I18" s="28">
        <v>213161</v>
      </c>
      <c r="J18" s="28">
        <v>218332</v>
      </c>
      <c r="K18" s="28">
        <v>256244</v>
      </c>
      <c r="L18" s="28">
        <v>281249</v>
      </c>
      <c r="M18" s="28">
        <v>293947</v>
      </c>
      <c r="N18" s="28">
        <v>313531</v>
      </c>
      <c r="O18" s="28">
        <v>380080</v>
      </c>
      <c r="P18" s="28">
        <v>395980</v>
      </c>
    </row>
    <row r="19" spans="1:16" ht="33.75" customHeight="1" x14ac:dyDescent="0.3">
      <c r="A19" s="29"/>
      <c r="B19" s="55" t="s">
        <v>37</v>
      </c>
      <c r="C19" s="24" t="s">
        <v>38</v>
      </c>
      <c r="D19" s="25">
        <v>367256</v>
      </c>
      <c r="E19" s="25">
        <v>361170</v>
      </c>
      <c r="F19" s="25">
        <v>335517</v>
      </c>
      <c r="G19" s="25">
        <v>365796</v>
      </c>
      <c r="H19" s="25">
        <v>399193</v>
      </c>
      <c r="I19" s="25">
        <v>367203</v>
      </c>
      <c r="J19" s="25">
        <v>367192</v>
      </c>
      <c r="K19" s="25">
        <v>363610</v>
      </c>
      <c r="L19" s="25">
        <v>371452</v>
      </c>
      <c r="M19" s="25">
        <v>363659</v>
      </c>
      <c r="N19" s="25">
        <v>356422</v>
      </c>
      <c r="O19" s="25">
        <v>446480</v>
      </c>
      <c r="P19" s="25">
        <v>451287</v>
      </c>
    </row>
    <row r="20" spans="1:16" ht="36.75" customHeight="1" x14ac:dyDescent="0.3">
      <c r="A20" s="29"/>
      <c r="B20" s="53" t="s">
        <v>36</v>
      </c>
      <c r="C20" s="27" t="s">
        <v>82</v>
      </c>
      <c r="D20" s="28">
        <v>78478</v>
      </c>
      <c r="E20" s="28">
        <v>71134</v>
      </c>
      <c r="F20" s="28">
        <v>60243</v>
      </c>
      <c r="G20" s="28">
        <v>59608</v>
      </c>
      <c r="H20" s="28">
        <v>58349</v>
      </c>
      <c r="I20" s="28">
        <v>47344</v>
      </c>
      <c r="J20" s="28">
        <v>41117</v>
      </c>
      <c r="K20" s="28">
        <v>34891</v>
      </c>
      <c r="L20" s="28">
        <v>41718</v>
      </c>
      <c r="M20" s="28">
        <v>40029</v>
      </c>
      <c r="N20" s="28">
        <v>38906</v>
      </c>
      <c r="O20" s="28">
        <v>46414</v>
      </c>
      <c r="P20" s="28">
        <v>46754</v>
      </c>
    </row>
    <row r="21" spans="1:16" ht="47.25" customHeight="1" x14ac:dyDescent="0.3">
      <c r="A21" s="31"/>
      <c r="B21" s="53" t="s">
        <v>39</v>
      </c>
      <c r="C21" s="27" t="s">
        <v>83</v>
      </c>
      <c r="D21" s="28">
        <v>262101</v>
      </c>
      <c r="E21" s="28">
        <v>259407</v>
      </c>
      <c r="F21" s="28">
        <v>242339</v>
      </c>
      <c r="G21" s="28">
        <v>265960</v>
      </c>
      <c r="H21" s="28">
        <v>292128</v>
      </c>
      <c r="I21" s="28">
        <v>270175</v>
      </c>
      <c r="J21" s="28">
        <v>271790</v>
      </c>
      <c r="K21" s="28">
        <v>273405</v>
      </c>
      <c r="L21" s="28">
        <v>271461</v>
      </c>
      <c r="M21" s="28">
        <v>265367</v>
      </c>
      <c r="N21" s="28">
        <v>259912</v>
      </c>
      <c r="O21" s="28">
        <v>324007</v>
      </c>
      <c r="P21" s="28">
        <v>327463</v>
      </c>
    </row>
    <row r="22" spans="1:16" ht="57.75" customHeight="1" x14ac:dyDescent="0.3">
      <c r="A22" s="29"/>
      <c r="B22" s="53" t="s">
        <v>40</v>
      </c>
      <c r="C22" s="27" t="s">
        <v>84</v>
      </c>
      <c r="D22" s="28">
        <v>26677</v>
      </c>
      <c r="E22" s="28">
        <v>30629</v>
      </c>
      <c r="F22" s="28">
        <v>32935</v>
      </c>
      <c r="G22" s="28">
        <v>40228</v>
      </c>
      <c r="H22" s="28">
        <v>48716</v>
      </c>
      <c r="I22" s="28">
        <v>49684</v>
      </c>
      <c r="J22" s="28">
        <v>54285</v>
      </c>
      <c r="K22" s="28">
        <v>55314</v>
      </c>
      <c r="L22" s="28">
        <v>58273</v>
      </c>
      <c r="M22" s="28">
        <v>58263</v>
      </c>
      <c r="N22" s="28">
        <v>57604</v>
      </c>
      <c r="O22" s="28">
        <v>76059</v>
      </c>
      <c r="P22" s="28">
        <v>77070</v>
      </c>
    </row>
    <row r="23" spans="1:16" ht="33.75" customHeight="1" x14ac:dyDescent="0.3">
      <c r="B23" s="55" t="s">
        <v>45</v>
      </c>
      <c r="C23" s="24" t="s">
        <v>46</v>
      </c>
      <c r="D23" s="25">
        <v>369876</v>
      </c>
      <c r="E23" s="25">
        <v>356991</v>
      </c>
      <c r="F23" s="25">
        <v>347936</v>
      </c>
      <c r="G23" s="25">
        <v>339967</v>
      </c>
      <c r="H23" s="25">
        <v>333509</v>
      </c>
      <c r="I23" s="25">
        <v>328281</v>
      </c>
      <c r="J23" s="25">
        <v>295328</v>
      </c>
      <c r="K23" s="25">
        <v>314219</v>
      </c>
      <c r="L23" s="25">
        <v>384155</v>
      </c>
      <c r="M23" s="25">
        <v>397258</v>
      </c>
      <c r="N23" s="25">
        <v>413995</v>
      </c>
      <c r="O23" s="25">
        <v>513762</v>
      </c>
      <c r="P23" s="25">
        <v>609296</v>
      </c>
    </row>
    <row r="24" spans="1:16" ht="36" customHeight="1" x14ac:dyDescent="0.3">
      <c r="A24" s="29"/>
      <c r="B24" s="53" t="s">
        <v>44</v>
      </c>
      <c r="C24" s="27" t="s">
        <v>85</v>
      </c>
      <c r="D24" s="28">
        <v>298986</v>
      </c>
      <c r="E24" s="28">
        <v>298656</v>
      </c>
      <c r="F24" s="28">
        <v>299869</v>
      </c>
      <c r="G24" s="28">
        <v>300311</v>
      </c>
      <c r="H24" s="28">
        <v>300753</v>
      </c>
      <c r="I24" s="28">
        <v>301195</v>
      </c>
      <c r="J24" s="28">
        <v>273112</v>
      </c>
      <c r="K24" s="28">
        <v>293164</v>
      </c>
      <c r="L24" s="28">
        <v>359134</v>
      </c>
      <c r="M24" s="28">
        <v>372274</v>
      </c>
      <c r="N24" s="28">
        <v>387793</v>
      </c>
      <c r="O24" s="28">
        <v>485435</v>
      </c>
      <c r="P24" s="28">
        <v>580071</v>
      </c>
    </row>
    <row r="25" spans="1:16" ht="49.5" customHeight="1" x14ac:dyDescent="0.3">
      <c r="A25" s="29"/>
      <c r="B25" s="53" t="s">
        <v>48</v>
      </c>
      <c r="C25" s="27" t="s">
        <v>86</v>
      </c>
      <c r="D25" s="28">
        <v>56086</v>
      </c>
      <c r="E25" s="28">
        <v>47020</v>
      </c>
      <c r="F25" s="28">
        <v>39419</v>
      </c>
      <c r="G25" s="28">
        <v>33047</v>
      </c>
      <c r="H25" s="28">
        <v>27705</v>
      </c>
      <c r="I25" s="28">
        <v>23226</v>
      </c>
      <c r="J25" s="28">
        <v>19272</v>
      </c>
      <c r="K25" s="28">
        <v>18203</v>
      </c>
      <c r="L25" s="28">
        <v>21724</v>
      </c>
      <c r="M25" s="28">
        <v>21723</v>
      </c>
      <c r="N25" s="28">
        <v>22794</v>
      </c>
      <c r="O25" s="28">
        <v>24703</v>
      </c>
      <c r="P25" s="28">
        <v>25489</v>
      </c>
    </row>
    <row r="26" spans="1:16" ht="35.25" customHeight="1" x14ac:dyDescent="0.3">
      <c r="A26" s="30"/>
      <c r="B26" s="53" t="s">
        <v>157</v>
      </c>
      <c r="C26" s="27" t="s">
        <v>87</v>
      </c>
      <c r="D26" s="28">
        <v>14804</v>
      </c>
      <c r="E26" s="28">
        <v>11315</v>
      </c>
      <c r="F26" s="28">
        <v>8648</v>
      </c>
      <c r="G26" s="28">
        <v>6609</v>
      </c>
      <c r="H26" s="28">
        <v>5051</v>
      </c>
      <c r="I26" s="28">
        <v>3860</v>
      </c>
      <c r="J26" s="28">
        <v>2944</v>
      </c>
      <c r="K26" s="28">
        <v>2852</v>
      </c>
      <c r="L26" s="28">
        <v>3297</v>
      </c>
      <c r="M26" s="28">
        <v>3261</v>
      </c>
      <c r="N26" s="28">
        <v>3408</v>
      </c>
      <c r="O26" s="28">
        <v>3624</v>
      </c>
      <c r="P26" s="28">
        <v>3736</v>
      </c>
    </row>
    <row r="27" spans="1:16" ht="33.75" customHeight="1" x14ac:dyDescent="0.3">
      <c r="B27" s="55" t="s">
        <v>0</v>
      </c>
      <c r="C27" s="24" t="s">
        <v>1</v>
      </c>
      <c r="D27" s="25">
        <v>994075</v>
      </c>
      <c r="E27" s="25">
        <v>976437</v>
      </c>
      <c r="F27" s="25">
        <v>975951</v>
      </c>
      <c r="G27" s="25">
        <v>970071</v>
      </c>
      <c r="H27" s="25">
        <v>966175</v>
      </c>
      <c r="I27" s="25">
        <v>964182</v>
      </c>
      <c r="J27" s="25">
        <v>950890</v>
      </c>
      <c r="K27" s="25">
        <v>994735</v>
      </c>
      <c r="L27" s="25">
        <v>1111419</v>
      </c>
      <c r="M27" s="25">
        <v>1118098</v>
      </c>
      <c r="N27" s="25">
        <v>1171186</v>
      </c>
      <c r="O27" s="25">
        <v>1257929</v>
      </c>
      <c r="P27" s="25">
        <v>1245637</v>
      </c>
    </row>
    <row r="28" spans="1:16" ht="36.75" customHeight="1" x14ac:dyDescent="0.3">
      <c r="A28" s="29"/>
      <c r="B28" s="53" t="s">
        <v>158</v>
      </c>
      <c r="C28" s="27" t="s">
        <v>88</v>
      </c>
      <c r="D28" s="28">
        <v>31753</v>
      </c>
      <c r="E28" s="28">
        <v>33161</v>
      </c>
      <c r="F28" s="28">
        <v>34643</v>
      </c>
      <c r="G28" s="28">
        <v>36204</v>
      </c>
      <c r="H28" s="28">
        <v>37849</v>
      </c>
      <c r="I28" s="28">
        <v>39584</v>
      </c>
      <c r="J28" s="28">
        <v>40652</v>
      </c>
      <c r="K28" s="28">
        <v>41749</v>
      </c>
      <c r="L28" s="28">
        <v>45226</v>
      </c>
      <c r="M28" s="28">
        <v>50990</v>
      </c>
      <c r="N28" s="28">
        <v>46366</v>
      </c>
      <c r="O28" s="28">
        <v>55165</v>
      </c>
      <c r="P28" s="28">
        <v>56263</v>
      </c>
    </row>
    <row r="29" spans="1:16" ht="36.75" customHeight="1" x14ac:dyDescent="0.3">
      <c r="A29" s="29"/>
      <c r="B29" s="53" t="s">
        <v>159</v>
      </c>
      <c r="C29" s="27" t="s">
        <v>89</v>
      </c>
      <c r="D29" s="28">
        <v>30629</v>
      </c>
      <c r="E29" s="28">
        <v>29829</v>
      </c>
      <c r="F29" s="28">
        <v>29050</v>
      </c>
      <c r="G29" s="28">
        <v>28291</v>
      </c>
      <c r="H29" s="28">
        <v>27551</v>
      </c>
      <c r="I29" s="28">
        <v>26831</v>
      </c>
      <c r="J29" s="28">
        <v>27119</v>
      </c>
      <c r="K29" s="28">
        <v>27418</v>
      </c>
      <c r="L29" s="28">
        <v>28390</v>
      </c>
      <c r="M29" s="28">
        <v>27919</v>
      </c>
      <c r="N29" s="28">
        <v>22831</v>
      </c>
      <c r="O29" s="28">
        <v>35348</v>
      </c>
      <c r="P29" s="28">
        <v>39935</v>
      </c>
    </row>
    <row r="30" spans="1:16" ht="36.75" customHeight="1" x14ac:dyDescent="0.3">
      <c r="A30" s="29"/>
      <c r="B30" s="53" t="s">
        <v>160</v>
      </c>
      <c r="C30" s="27" t="s">
        <v>90</v>
      </c>
      <c r="D30" s="28">
        <v>18829</v>
      </c>
      <c r="E30" s="28">
        <v>20595</v>
      </c>
      <c r="F30" s="28">
        <v>22526</v>
      </c>
      <c r="G30" s="28">
        <v>24638</v>
      </c>
      <c r="H30" s="28">
        <v>26948</v>
      </c>
      <c r="I30" s="28">
        <v>29475</v>
      </c>
      <c r="J30" s="28">
        <v>30602</v>
      </c>
      <c r="K30" s="28">
        <v>31772</v>
      </c>
      <c r="L30" s="28">
        <v>35556</v>
      </c>
      <c r="M30" s="28">
        <v>37492</v>
      </c>
      <c r="N30" s="28">
        <v>36771</v>
      </c>
      <c r="O30" s="28">
        <v>43392</v>
      </c>
      <c r="P30" s="28">
        <v>44644</v>
      </c>
    </row>
    <row r="31" spans="1:16" ht="36.75" customHeight="1" x14ac:dyDescent="0.3">
      <c r="A31" s="29"/>
      <c r="B31" s="53" t="s">
        <v>161</v>
      </c>
      <c r="C31" s="27" t="s">
        <v>91</v>
      </c>
      <c r="D31" s="28">
        <v>8845</v>
      </c>
      <c r="E31" s="28">
        <v>9297</v>
      </c>
      <c r="F31" s="28">
        <v>9772</v>
      </c>
      <c r="G31" s="28">
        <v>10271</v>
      </c>
      <c r="H31" s="28">
        <v>10795</v>
      </c>
      <c r="I31" s="28">
        <v>11346</v>
      </c>
      <c r="J31" s="28">
        <v>11655</v>
      </c>
      <c r="K31" s="28">
        <v>11971</v>
      </c>
      <c r="L31" s="28">
        <v>12974</v>
      </c>
      <c r="M31" s="28">
        <v>13572</v>
      </c>
      <c r="N31" s="28">
        <v>13261</v>
      </c>
      <c r="O31" s="28">
        <v>15505</v>
      </c>
      <c r="P31" s="28">
        <v>15995</v>
      </c>
    </row>
    <row r="32" spans="1:16" ht="49.5" customHeight="1" x14ac:dyDescent="0.3">
      <c r="A32" s="29"/>
      <c r="B32" s="53" t="s">
        <v>162</v>
      </c>
      <c r="C32" s="27" t="s">
        <v>92</v>
      </c>
      <c r="D32" s="28">
        <v>7550</v>
      </c>
      <c r="E32" s="28">
        <v>8225</v>
      </c>
      <c r="F32" s="28">
        <v>8963</v>
      </c>
      <c r="G32" s="28">
        <v>9771</v>
      </c>
      <c r="H32" s="28">
        <v>10655</v>
      </c>
      <c r="I32" s="28">
        <v>11623</v>
      </c>
      <c r="J32" s="28">
        <v>12057</v>
      </c>
      <c r="K32" s="28">
        <v>12506</v>
      </c>
      <c r="L32" s="28">
        <v>13957</v>
      </c>
      <c r="M32" s="28">
        <v>14707</v>
      </c>
      <c r="N32" s="28">
        <v>14419</v>
      </c>
      <c r="O32" s="28">
        <v>17036</v>
      </c>
      <c r="P32" s="28">
        <v>17546</v>
      </c>
    </row>
    <row r="33" spans="1:16" ht="36" customHeight="1" x14ac:dyDescent="0.3">
      <c r="A33" s="29"/>
      <c r="B33" s="53" t="s">
        <v>163</v>
      </c>
      <c r="C33" s="27" t="s">
        <v>93</v>
      </c>
      <c r="D33" s="28">
        <v>21647</v>
      </c>
      <c r="E33" s="28">
        <v>22146</v>
      </c>
      <c r="F33" s="28">
        <v>22657</v>
      </c>
      <c r="G33" s="28">
        <v>23180</v>
      </c>
      <c r="H33" s="28">
        <v>23714</v>
      </c>
      <c r="I33" s="28">
        <v>24260</v>
      </c>
      <c r="J33" s="28">
        <v>24742</v>
      </c>
      <c r="K33" s="28">
        <v>25234</v>
      </c>
      <c r="L33" s="28">
        <v>26768</v>
      </c>
      <c r="M33" s="28">
        <v>27856</v>
      </c>
      <c r="N33" s="28">
        <v>27150</v>
      </c>
      <c r="O33" s="28">
        <v>31094</v>
      </c>
      <c r="P33" s="28">
        <v>31957</v>
      </c>
    </row>
    <row r="34" spans="1:16" ht="36" customHeight="1" x14ac:dyDescent="0.3">
      <c r="A34" s="29"/>
      <c r="B34" s="53" t="s">
        <v>164</v>
      </c>
      <c r="C34" s="27" t="s">
        <v>94</v>
      </c>
      <c r="D34" s="28">
        <v>10652</v>
      </c>
      <c r="E34" s="28">
        <v>11040</v>
      </c>
      <c r="F34" s="28">
        <v>11443</v>
      </c>
      <c r="G34" s="28">
        <v>11860</v>
      </c>
      <c r="H34" s="28">
        <v>12292</v>
      </c>
      <c r="I34" s="28">
        <v>12740</v>
      </c>
      <c r="J34" s="28">
        <v>13038</v>
      </c>
      <c r="K34" s="28">
        <v>13342</v>
      </c>
      <c r="L34" s="28">
        <v>14299</v>
      </c>
      <c r="M34" s="28">
        <v>14916</v>
      </c>
      <c r="N34" s="28">
        <v>14555</v>
      </c>
      <c r="O34" s="28">
        <v>16894</v>
      </c>
      <c r="P34" s="28">
        <v>17420</v>
      </c>
    </row>
    <row r="35" spans="1:16" ht="45.75" customHeight="1" x14ac:dyDescent="0.3">
      <c r="A35" s="30"/>
      <c r="B35" s="53" t="s">
        <v>42</v>
      </c>
      <c r="C35" s="27" t="s">
        <v>95</v>
      </c>
      <c r="D35" s="28">
        <v>235306</v>
      </c>
      <c r="E35" s="28">
        <v>231276</v>
      </c>
      <c r="F35" s="28">
        <v>243957</v>
      </c>
      <c r="G35" s="28">
        <v>248283</v>
      </c>
      <c r="H35" s="28">
        <v>252609</v>
      </c>
      <c r="I35" s="28">
        <v>256935</v>
      </c>
      <c r="J35" s="28">
        <v>251134</v>
      </c>
      <c r="K35" s="28">
        <v>265615</v>
      </c>
      <c r="L35" s="28">
        <v>319670</v>
      </c>
      <c r="M35" s="28">
        <v>316578</v>
      </c>
      <c r="N35" s="28">
        <v>354019</v>
      </c>
      <c r="O35" s="28">
        <v>344755</v>
      </c>
      <c r="P35" s="28">
        <v>310932</v>
      </c>
    </row>
    <row r="36" spans="1:16" ht="32.25" customHeight="1" x14ac:dyDescent="0.3">
      <c r="A36" s="30"/>
      <c r="B36" s="53" t="s">
        <v>43</v>
      </c>
      <c r="C36" s="27" t="s">
        <v>96</v>
      </c>
      <c r="D36" s="28">
        <v>158945</v>
      </c>
      <c r="E36" s="28">
        <v>159455</v>
      </c>
      <c r="F36" s="28">
        <v>158207</v>
      </c>
      <c r="G36" s="28">
        <v>157838</v>
      </c>
      <c r="H36" s="28">
        <v>157469</v>
      </c>
      <c r="I36" s="28">
        <v>157100</v>
      </c>
      <c r="J36" s="28">
        <v>151497</v>
      </c>
      <c r="K36" s="28">
        <v>156159</v>
      </c>
      <c r="L36" s="28">
        <v>176937</v>
      </c>
      <c r="M36" s="28">
        <v>181133</v>
      </c>
      <c r="N36" s="28">
        <v>191714</v>
      </c>
      <c r="O36" s="28">
        <v>219638</v>
      </c>
      <c r="P36" s="28">
        <v>227723</v>
      </c>
    </row>
    <row r="37" spans="1:16" ht="43.5" customHeight="1" x14ac:dyDescent="0.3">
      <c r="A37" s="29"/>
      <c r="B37" s="53" t="s">
        <v>47</v>
      </c>
      <c r="C37" s="27" t="s">
        <v>97</v>
      </c>
      <c r="D37" s="28">
        <v>25214</v>
      </c>
      <c r="E37" s="28">
        <v>23808</v>
      </c>
      <c r="F37" s="28">
        <v>22480</v>
      </c>
      <c r="G37" s="28">
        <v>21227</v>
      </c>
      <c r="H37" s="28">
        <v>20044</v>
      </c>
      <c r="I37" s="28">
        <v>18926</v>
      </c>
      <c r="J37" s="28">
        <v>19147</v>
      </c>
      <c r="K37" s="28">
        <v>19370</v>
      </c>
      <c r="L37" s="28">
        <v>20055</v>
      </c>
      <c r="M37" s="28">
        <v>20370</v>
      </c>
      <c r="N37" s="28">
        <v>21497</v>
      </c>
      <c r="O37" s="28">
        <v>24221</v>
      </c>
      <c r="P37" s="28">
        <v>25076</v>
      </c>
    </row>
    <row r="38" spans="1:16" ht="36" customHeight="1" x14ac:dyDescent="0.3">
      <c r="A38" s="29"/>
      <c r="B38" s="53" t="s">
        <v>51</v>
      </c>
      <c r="C38" s="27" t="s">
        <v>98</v>
      </c>
      <c r="D38" s="28">
        <v>94291</v>
      </c>
      <c r="E38" s="28">
        <v>97449</v>
      </c>
      <c r="F38" s="28">
        <v>100714</v>
      </c>
      <c r="G38" s="28">
        <v>104087</v>
      </c>
      <c r="H38" s="28">
        <v>107573</v>
      </c>
      <c r="I38" s="28">
        <v>111176</v>
      </c>
      <c r="J38" s="28">
        <v>106477</v>
      </c>
      <c r="K38" s="28">
        <v>118919</v>
      </c>
      <c r="L38" s="28">
        <v>130356</v>
      </c>
      <c r="M38" s="28">
        <v>134144</v>
      </c>
      <c r="N38" s="28">
        <v>142256</v>
      </c>
      <c r="O38" s="28">
        <v>165949</v>
      </c>
      <c r="P38" s="28">
        <v>172313</v>
      </c>
    </row>
    <row r="39" spans="1:16" ht="53.25" customHeight="1" x14ac:dyDescent="0.3">
      <c r="A39" s="29"/>
      <c r="B39" s="53" t="s">
        <v>165</v>
      </c>
      <c r="C39" s="27" t="s">
        <v>99</v>
      </c>
      <c r="D39" s="28">
        <v>63532</v>
      </c>
      <c r="E39" s="28">
        <v>62077</v>
      </c>
      <c r="F39" s="28">
        <v>60655</v>
      </c>
      <c r="G39" s="28">
        <v>59266</v>
      </c>
      <c r="H39" s="28">
        <v>57909</v>
      </c>
      <c r="I39" s="28">
        <v>56582</v>
      </c>
      <c r="J39" s="28">
        <v>50989</v>
      </c>
      <c r="K39" s="28">
        <v>54335</v>
      </c>
      <c r="L39" s="28">
        <v>62256</v>
      </c>
      <c r="M39" s="28">
        <v>63541</v>
      </c>
      <c r="N39" s="28">
        <v>67178</v>
      </c>
      <c r="O39" s="28">
        <v>76835</v>
      </c>
      <c r="P39" s="28">
        <v>79646</v>
      </c>
    </row>
    <row r="40" spans="1:16" ht="36" customHeight="1" x14ac:dyDescent="0.3">
      <c r="A40" s="30"/>
      <c r="B40" s="53" t="s">
        <v>52</v>
      </c>
      <c r="C40" s="27" t="s">
        <v>100</v>
      </c>
      <c r="D40" s="28">
        <v>62550</v>
      </c>
      <c r="E40" s="28">
        <v>55645</v>
      </c>
      <c r="F40" s="28">
        <v>49502</v>
      </c>
      <c r="G40" s="28">
        <v>44037</v>
      </c>
      <c r="H40" s="28">
        <v>39176</v>
      </c>
      <c r="I40" s="28">
        <v>34851</v>
      </c>
      <c r="J40" s="28">
        <v>34811</v>
      </c>
      <c r="K40" s="28">
        <v>34771</v>
      </c>
      <c r="L40" s="28">
        <v>34649</v>
      </c>
      <c r="M40" s="28">
        <v>34912</v>
      </c>
      <c r="N40" s="28">
        <v>36735</v>
      </c>
      <c r="O40" s="28">
        <v>40482</v>
      </c>
      <c r="P40" s="28">
        <v>41829</v>
      </c>
    </row>
    <row r="41" spans="1:16" ht="49.5" customHeight="1" x14ac:dyDescent="0.3">
      <c r="A41" s="30"/>
      <c r="B41" s="53" t="s">
        <v>59</v>
      </c>
      <c r="C41" s="27" t="s">
        <v>101</v>
      </c>
      <c r="D41" s="28">
        <v>178824</v>
      </c>
      <c r="E41" s="28">
        <v>166642</v>
      </c>
      <c r="F41" s="28">
        <v>155290</v>
      </c>
      <c r="G41" s="28">
        <v>144711</v>
      </c>
      <c r="H41" s="28">
        <v>134853</v>
      </c>
      <c r="I41" s="28">
        <v>125666</v>
      </c>
      <c r="J41" s="28">
        <v>128248</v>
      </c>
      <c r="K41" s="28">
        <v>131152</v>
      </c>
      <c r="L41" s="28">
        <v>134385</v>
      </c>
      <c r="M41" s="28">
        <v>122441</v>
      </c>
      <c r="N41" s="28">
        <v>122636</v>
      </c>
      <c r="O41" s="28">
        <v>108922</v>
      </c>
      <c r="P41" s="28">
        <v>105632</v>
      </c>
    </row>
    <row r="42" spans="1:16" ht="47.25" customHeight="1" x14ac:dyDescent="0.3">
      <c r="A42" s="29"/>
      <c r="B42" s="53" t="s">
        <v>166</v>
      </c>
      <c r="C42" s="27" t="s">
        <v>102</v>
      </c>
      <c r="D42" s="28">
        <v>45508</v>
      </c>
      <c r="E42" s="28">
        <v>45792</v>
      </c>
      <c r="F42" s="28">
        <v>46092</v>
      </c>
      <c r="G42" s="28">
        <v>46407</v>
      </c>
      <c r="H42" s="28">
        <v>46738</v>
      </c>
      <c r="I42" s="28">
        <v>47087</v>
      </c>
      <c r="J42" s="28">
        <v>48722</v>
      </c>
      <c r="K42" s="28">
        <v>50422</v>
      </c>
      <c r="L42" s="28">
        <v>55941</v>
      </c>
      <c r="M42" s="28">
        <v>57527</v>
      </c>
      <c r="N42" s="28">
        <v>59798</v>
      </c>
      <c r="O42" s="28">
        <v>62693</v>
      </c>
      <c r="P42" s="28">
        <v>58726</v>
      </c>
    </row>
    <row r="43" spans="1:16" ht="36.75" customHeight="1" x14ac:dyDescent="0.3">
      <c r="A43" s="30"/>
      <c r="B43" s="55" t="s">
        <v>19</v>
      </c>
      <c r="C43" s="24" t="s">
        <v>20</v>
      </c>
      <c r="D43" s="25">
        <v>1231705</v>
      </c>
      <c r="E43" s="25">
        <v>1189005</v>
      </c>
      <c r="F43" s="25">
        <v>1115229</v>
      </c>
      <c r="G43" s="25">
        <v>1141667</v>
      </c>
      <c r="H43" s="25">
        <v>1170355</v>
      </c>
      <c r="I43" s="25">
        <v>1095343</v>
      </c>
      <c r="J43" s="25">
        <v>1073279</v>
      </c>
      <c r="K43" s="25">
        <v>1086186</v>
      </c>
      <c r="L43" s="25">
        <v>1063457</v>
      </c>
      <c r="M43" s="25">
        <v>1057357</v>
      </c>
      <c r="N43" s="25">
        <v>997977</v>
      </c>
      <c r="O43" s="25">
        <v>1349231</v>
      </c>
      <c r="P43" s="25">
        <v>1241561</v>
      </c>
    </row>
    <row r="44" spans="1:16" ht="36.75" customHeight="1" x14ac:dyDescent="0.3">
      <c r="A44" s="30"/>
      <c r="B44" s="53" t="s">
        <v>18</v>
      </c>
      <c r="C44" s="27" t="s">
        <v>103</v>
      </c>
      <c r="D44" s="28">
        <v>94103</v>
      </c>
      <c r="E44" s="28">
        <v>98943</v>
      </c>
      <c r="F44" s="28">
        <v>109534</v>
      </c>
      <c r="G44" s="28">
        <v>103622</v>
      </c>
      <c r="H44" s="28">
        <v>106289</v>
      </c>
      <c r="I44" s="28">
        <v>109043</v>
      </c>
      <c r="J44" s="28">
        <v>98927</v>
      </c>
      <c r="K44" s="28">
        <v>101754</v>
      </c>
      <c r="L44" s="28">
        <v>107953</v>
      </c>
      <c r="M44" s="28">
        <v>106335</v>
      </c>
      <c r="N44" s="28">
        <v>102054</v>
      </c>
      <c r="O44" s="28">
        <v>119707</v>
      </c>
      <c r="P44" s="28">
        <v>120208</v>
      </c>
    </row>
    <row r="45" spans="1:16" ht="36" customHeight="1" x14ac:dyDescent="0.3">
      <c r="A45" s="29"/>
      <c r="B45" s="53" t="s">
        <v>23</v>
      </c>
      <c r="C45" s="27" t="s">
        <v>104</v>
      </c>
      <c r="D45" s="28">
        <v>116493</v>
      </c>
      <c r="E45" s="28">
        <v>111308</v>
      </c>
      <c r="F45" s="28">
        <v>100980</v>
      </c>
      <c r="G45" s="28">
        <v>98699</v>
      </c>
      <c r="H45" s="28">
        <v>84270</v>
      </c>
      <c r="I45" s="28">
        <v>80975</v>
      </c>
      <c r="J45" s="28">
        <v>69871</v>
      </c>
      <c r="K45" s="28">
        <v>70430</v>
      </c>
      <c r="L45" s="28">
        <v>70120</v>
      </c>
      <c r="M45" s="28">
        <v>69952</v>
      </c>
      <c r="N45" s="28">
        <v>65194</v>
      </c>
      <c r="O45" s="28">
        <v>81344</v>
      </c>
      <c r="P45" s="28">
        <v>80569</v>
      </c>
    </row>
    <row r="46" spans="1:16" ht="50.25" customHeight="1" x14ac:dyDescent="0.3">
      <c r="A46" s="30"/>
      <c r="B46" s="58" t="s">
        <v>26</v>
      </c>
      <c r="C46" s="27" t="s">
        <v>105</v>
      </c>
      <c r="D46" s="28">
        <v>19933</v>
      </c>
      <c r="E46" s="28">
        <v>18874</v>
      </c>
      <c r="F46" s="28">
        <v>16936</v>
      </c>
      <c r="G46" s="28">
        <v>16350</v>
      </c>
      <c r="H46" s="28">
        <v>13713</v>
      </c>
      <c r="I46" s="28">
        <v>12944</v>
      </c>
      <c r="J46" s="28">
        <v>10932</v>
      </c>
      <c r="K46" s="28">
        <v>10709</v>
      </c>
      <c r="L46" s="28">
        <v>11726</v>
      </c>
      <c r="M46" s="28">
        <v>11769</v>
      </c>
      <c r="N46" s="28">
        <v>10998</v>
      </c>
      <c r="O46" s="28">
        <v>13984</v>
      </c>
      <c r="P46" s="28">
        <v>13876</v>
      </c>
    </row>
    <row r="47" spans="1:16" ht="35.25" customHeight="1" x14ac:dyDescent="0.3">
      <c r="A47" s="29"/>
      <c r="B47" s="53" t="s">
        <v>167</v>
      </c>
      <c r="C47" s="27" t="s">
        <v>106</v>
      </c>
      <c r="D47" s="28">
        <v>60507</v>
      </c>
      <c r="E47" s="28">
        <v>58003</v>
      </c>
      <c r="F47" s="28">
        <v>53346</v>
      </c>
      <c r="G47" s="28">
        <v>52529</v>
      </c>
      <c r="H47" s="28">
        <v>48056</v>
      </c>
      <c r="I47" s="28">
        <v>46951</v>
      </c>
      <c r="J47" s="28">
        <v>41019</v>
      </c>
      <c r="K47" s="28">
        <v>43475</v>
      </c>
      <c r="L47" s="28">
        <v>44453</v>
      </c>
      <c r="M47" s="28">
        <v>44882</v>
      </c>
      <c r="N47" s="28">
        <v>42054</v>
      </c>
      <c r="O47" s="28">
        <v>51628</v>
      </c>
      <c r="P47" s="28">
        <v>51332</v>
      </c>
    </row>
    <row r="48" spans="1:16" ht="35.25" customHeight="1" x14ac:dyDescent="0.3">
      <c r="A48" s="29"/>
      <c r="B48" s="53" t="s">
        <v>28</v>
      </c>
      <c r="C48" s="27" t="s">
        <v>107</v>
      </c>
      <c r="D48" s="28">
        <v>347839</v>
      </c>
      <c r="E48" s="28">
        <v>357157</v>
      </c>
      <c r="F48" s="28">
        <v>347174</v>
      </c>
      <c r="G48" s="28">
        <v>393658</v>
      </c>
      <c r="H48" s="28">
        <v>446704</v>
      </c>
      <c r="I48" s="28">
        <v>427067</v>
      </c>
      <c r="J48" s="28">
        <v>442912</v>
      </c>
      <c r="K48" s="28">
        <v>458757</v>
      </c>
      <c r="L48" s="28">
        <v>406155</v>
      </c>
      <c r="M48" s="28">
        <v>434648</v>
      </c>
      <c r="N48" s="28">
        <v>407420</v>
      </c>
      <c r="O48" s="28">
        <v>649866</v>
      </c>
      <c r="P48" s="28">
        <v>518647</v>
      </c>
    </row>
    <row r="49" spans="1:16" ht="33.75" customHeight="1" x14ac:dyDescent="0.3">
      <c r="A49" s="29"/>
      <c r="B49" s="53" t="s">
        <v>29</v>
      </c>
      <c r="C49" s="27" t="s">
        <v>108</v>
      </c>
      <c r="D49" s="28">
        <v>128016</v>
      </c>
      <c r="E49" s="28">
        <v>125918</v>
      </c>
      <c r="F49" s="28">
        <v>118078</v>
      </c>
      <c r="G49" s="28">
        <v>128576</v>
      </c>
      <c r="H49" s="28">
        <v>140526</v>
      </c>
      <c r="I49" s="28">
        <v>130089</v>
      </c>
      <c r="J49" s="28">
        <v>130503</v>
      </c>
      <c r="K49" s="28">
        <v>130917</v>
      </c>
      <c r="L49" s="28">
        <v>136259</v>
      </c>
      <c r="M49" s="28">
        <v>130578</v>
      </c>
      <c r="N49" s="28">
        <v>111033</v>
      </c>
      <c r="O49" s="28">
        <v>137219</v>
      </c>
      <c r="P49" s="28">
        <v>161939</v>
      </c>
    </row>
    <row r="50" spans="1:16" ht="46.5" customHeight="1" x14ac:dyDescent="0.3">
      <c r="A50" s="29"/>
      <c r="B50" s="53" t="s">
        <v>30</v>
      </c>
      <c r="C50" s="27" t="s">
        <v>109</v>
      </c>
      <c r="D50" s="28">
        <v>119228</v>
      </c>
      <c r="E50" s="28">
        <v>108671</v>
      </c>
      <c r="F50" s="28">
        <v>93394</v>
      </c>
      <c r="G50" s="28">
        <v>93069</v>
      </c>
      <c r="H50" s="28">
        <v>92161</v>
      </c>
      <c r="I50" s="28">
        <v>76346</v>
      </c>
      <c r="J50" s="28">
        <v>67769</v>
      </c>
      <c r="K50" s="28">
        <v>59192</v>
      </c>
      <c r="L50" s="28">
        <v>68235</v>
      </c>
      <c r="M50" s="28">
        <v>65604</v>
      </c>
      <c r="N50" s="28">
        <v>63815</v>
      </c>
      <c r="O50" s="28">
        <v>76512</v>
      </c>
      <c r="P50" s="28">
        <v>76983</v>
      </c>
    </row>
    <row r="51" spans="1:16" ht="33.75" customHeight="1" x14ac:dyDescent="0.3">
      <c r="A51" s="29"/>
      <c r="B51" s="53" t="s">
        <v>31</v>
      </c>
      <c r="C51" s="27" t="s">
        <v>110</v>
      </c>
      <c r="D51" s="28">
        <v>24664</v>
      </c>
      <c r="E51" s="28">
        <v>22523</v>
      </c>
      <c r="F51" s="28">
        <v>19477</v>
      </c>
      <c r="G51" s="28">
        <v>19452</v>
      </c>
      <c r="H51" s="28">
        <v>19340</v>
      </c>
      <c r="I51" s="28">
        <v>16150</v>
      </c>
      <c r="J51" s="28">
        <v>14448</v>
      </c>
      <c r="K51" s="28">
        <v>12745</v>
      </c>
      <c r="L51" s="28">
        <v>14513</v>
      </c>
      <c r="M51" s="28">
        <v>13964</v>
      </c>
      <c r="N51" s="28">
        <v>13588</v>
      </c>
      <c r="O51" s="28">
        <v>16323</v>
      </c>
      <c r="P51" s="28">
        <v>16413</v>
      </c>
    </row>
    <row r="52" spans="1:16" ht="58.5" customHeight="1" x14ac:dyDescent="0.3">
      <c r="A52" s="29"/>
      <c r="B52" s="53" t="s">
        <v>32</v>
      </c>
      <c r="C52" s="27" t="s">
        <v>111</v>
      </c>
      <c r="D52" s="28">
        <v>7245</v>
      </c>
      <c r="E52" s="28">
        <v>6692</v>
      </c>
      <c r="F52" s="28">
        <v>5863</v>
      </c>
      <c r="G52" s="28">
        <v>5946</v>
      </c>
      <c r="H52" s="28">
        <v>6018</v>
      </c>
      <c r="I52" s="28">
        <v>5132</v>
      </c>
      <c r="J52" s="28">
        <v>4709</v>
      </c>
      <c r="K52" s="28">
        <v>4286</v>
      </c>
      <c r="L52" s="28">
        <v>4699</v>
      </c>
      <c r="M52" s="28">
        <v>4533</v>
      </c>
      <c r="N52" s="28">
        <v>4416</v>
      </c>
      <c r="O52" s="28">
        <v>5339</v>
      </c>
      <c r="P52" s="28">
        <v>5374</v>
      </c>
    </row>
    <row r="53" spans="1:16" ht="30" customHeight="1" x14ac:dyDescent="0.3">
      <c r="A53" s="30"/>
      <c r="B53" s="53" t="s">
        <v>33</v>
      </c>
      <c r="C53" s="27" t="s">
        <v>112</v>
      </c>
      <c r="D53" s="28">
        <v>3392</v>
      </c>
      <c r="E53" s="28">
        <v>2925</v>
      </c>
      <c r="F53" s="28">
        <v>2312</v>
      </c>
      <c r="G53" s="28">
        <v>2108</v>
      </c>
      <c r="H53" s="28">
        <v>1840</v>
      </c>
      <c r="I53" s="28">
        <v>1258</v>
      </c>
      <c r="J53" s="28">
        <v>1100</v>
      </c>
      <c r="K53" s="28">
        <v>961</v>
      </c>
      <c r="L53" s="28">
        <v>991</v>
      </c>
      <c r="M53" s="28">
        <v>936</v>
      </c>
      <c r="N53" s="28">
        <v>905</v>
      </c>
      <c r="O53" s="28">
        <v>1042</v>
      </c>
      <c r="P53" s="28">
        <v>1046</v>
      </c>
    </row>
    <row r="54" spans="1:16" ht="36.75" customHeight="1" x14ac:dyDescent="0.3">
      <c r="A54" s="29"/>
      <c r="B54" s="53" t="s">
        <v>34</v>
      </c>
      <c r="C54" s="27" t="s">
        <v>113</v>
      </c>
      <c r="D54" s="28">
        <v>3820</v>
      </c>
      <c r="E54" s="28">
        <v>3908</v>
      </c>
      <c r="F54" s="28">
        <v>3827</v>
      </c>
      <c r="G54" s="28">
        <v>4311</v>
      </c>
      <c r="H54" s="28">
        <v>4873</v>
      </c>
      <c r="I54" s="28">
        <v>4687</v>
      </c>
      <c r="J54" s="28">
        <v>4861</v>
      </c>
      <c r="K54" s="28">
        <v>5035</v>
      </c>
      <c r="L54" s="28">
        <v>4924</v>
      </c>
      <c r="M54" s="28">
        <v>4844</v>
      </c>
      <c r="N54" s="28">
        <v>4757</v>
      </c>
      <c r="O54" s="28">
        <v>6039</v>
      </c>
      <c r="P54" s="28">
        <v>6095</v>
      </c>
    </row>
    <row r="55" spans="1:16" ht="30" customHeight="1" x14ac:dyDescent="0.3">
      <c r="A55" s="29"/>
      <c r="B55" s="53" t="s">
        <v>168</v>
      </c>
      <c r="C55" s="27" t="s">
        <v>114</v>
      </c>
      <c r="D55" s="28">
        <v>53465</v>
      </c>
      <c r="E55" s="28">
        <v>53447</v>
      </c>
      <c r="F55" s="28">
        <v>50969</v>
      </c>
      <c r="G55" s="28">
        <v>56327</v>
      </c>
      <c r="H55" s="28">
        <v>62453</v>
      </c>
      <c r="I55" s="28">
        <v>58772</v>
      </c>
      <c r="J55" s="28">
        <v>59833</v>
      </c>
      <c r="K55" s="28">
        <v>60894</v>
      </c>
      <c r="L55" s="28">
        <v>60022</v>
      </c>
      <c r="M55" s="28">
        <v>58812</v>
      </c>
      <c r="N55" s="28">
        <v>57659</v>
      </c>
      <c r="O55" s="28">
        <v>72411</v>
      </c>
      <c r="P55" s="28">
        <v>73078</v>
      </c>
    </row>
    <row r="56" spans="1:16" ht="45.75" customHeight="1" x14ac:dyDescent="0.3">
      <c r="A56" s="29"/>
      <c r="B56" s="53" t="s">
        <v>169</v>
      </c>
      <c r="C56" s="27" t="s">
        <v>115</v>
      </c>
      <c r="D56" s="28">
        <v>14101</v>
      </c>
      <c r="E56" s="28">
        <v>12840</v>
      </c>
      <c r="F56" s="28">
        <v>12262</v>
      </c>
      <c r="G56" s="28">
        <v>9068</v>
      </c>
      <c r="H56" s="28">
        <v>6342</v>
      </c>
      <c r="I56" s="28">
        <v>5928</v>
      </c>
      <c r="J56" s="28">
        <v>5700</v>
      </c>
      <c r="K56" s="28">
        <v>5481</v>
      </c>
      <c r="L56" s="28">
        <v>4874</v>
      </c>
      <c r="M56" s="28">
        <v>4314</v>
      </c>
      <c r="N56" s="28">
        <v>4101</v>
      </c>
      <c r="O56" s="28">
        <v>3300</v>
      </c>
      <c r="P56" s="28">
        <v>2885</v>
      </c>
    </row>
    <row r="57" spans="1:16" ht="45.75" customHeight="1" x14ac:dyDescent="0.3">
      <c r="A57" s="29"/>
      <c r="B57" s="53" t="s">
        <v>60</v>
      </c>
      <c r="C57" s="27" t="s">
        <v>116</v>
      </c>
      <c r="D57" s="28">
        <v>77334</v>
      </c>
      <c r="E57" s="28">
        <v>71044</v>
      </c>
      <c r="F57" s="28">
        <v>64754</v>
      </c>
      <c r="G57" s="28">
        <v>58465</v>
      </c>
      <c r="H57" s="28">
        <v>52175</v>
      </c>
      <c r="I57" s="28">
        <v>45886</v>
      </c>
      <c r="J57" s="28">
        <v>44733</v>
      </c>
      <c r="K57" s="28">
        <v>43610</v>
      </c>
      <c r="L57" s="28">
        <v>40406</v>
      </c>
      <c r="M57" s="28">
        <v>35489</v>
      </c>
      <c r="N57" s="28">
        <v>34916</v>
      </c>
      <c r="O57" s="28">
        <v>29559</v>
      </c>
      <c r="P57" s="28">
        <v>28439</v>
      </c>
    </row>
    <row r="58" spans="1:16" ht="45.75" customHeight="1" x14ac:dyDescent="0.3">
      <c r="A58" s="29"/>
      <c r="B58" s="53" t="s">
        <v>61</v>
      </c>
      <c r="C58" s="27" t="s">
        <v>117</v>
      </c>
      <c r="D58" s="28">
        <v>27151</v>
      </c>
      <c r="E58" s="28">
        <v>26614</v>
      </c>
      <c r="F58" s="28">
        <v>26077</v>
      </c>
      <c r="G58" s="28">
        <v>25540</v>
      </c>
      <c r="H58" s="28">
        <v>25003</v>
      </c>
      <c r="I58" s="28">
        <v>24466</v>
      </c>
      <c r="J58" s="28">
        <v>23929</v>
      </c>
      <c r="K58" s="28">
        <v>23392</v>
      </c>
      <c r="L58" s="28">
        <v>25158</v>
      </c>
      <c r="M58" s="28">
        <v>22751</v>
      </c>
      <c r="N58" s="28">
        <v>22704</v>
      </c>
      <c r="O58" s="28">
        <v>21192</v>
      </c>
      <c r="P58" s="28">
        <v>20667</v>
      </c>
    </row>
    <row r="59" spans="1:16" ht="45.75" customHeight="1" x14ac:dyDescent="0.3">
      <c r="A59" s="29"/>
      <c r="B59" s="53" t="s">
        <v>170</v>
      </c>
      <c r="C59" s="27" t="s">
        <v>118</v>
      </c>
      <c r="D59" s="28">
        <v>134414</v>
      </c>
      <c r="E59" s="28">
        <v>110138</v>
      </c>
      <c r="F59" s="28">
        <v>90246</v>
      </c>
      <c r="G59" s="28">
        <v>73947</v>
      </c>
      <c r="H59" s="28">
        <v>60592</v>
      </c>
      <c r="I59" s="28">
        <v>49649</v>
      </c>
      <c r="J59" s="28">
        <v>52033</v>
      </c>
      <c r="K59" s="28">
        <v>54548</v>
      </c>
      <c r="L59" s="28">
        <v>62969</v>
      </c>
      <c r="M59" s="28">
        <v>47946</v>
      </c>
      <c r="N59" s="28">
        <v>52363</v>
      </c>
      <c r="O59" s="28">
        <v>63766</v>
      </c>
      <c r="P59" s="28">
        <v>64010</v>
      </c>
    </row>
    <row r="60" spans="1:16" ht="37.5" customHeight="1" x14ac:dyDescent="0.3">
      <c r="A60" s="29"/>
      <c r="B60" s="55" t="s">
        <v>4</v>
      </c>
      <c r="C60" s="24" t="s">
        <v>5</v>
      </c>
      <c r="D60" s="25">
        <v>5838776</v>
      </c>
      <c r="E60" s="25">
        <v>5952434</v>
      </c>
      <c r="F60" s="25">
        <v>5945094</v>
      </c>
      <c r="G60" s="25">
        <v>6054875</v>
      </c>
      <c r="H60" s="25">
        <v>5777814</v>
      </c>
      <c r="I60" s="25">
        <v>5988161</v>
      </c>
      <c r="J60" s="25">
        <v>6095844</v>
      </c>
      <c r="K60" s="25">
        <v>6099607</v>
      </c>
      <c r="L60" s="25">
        <v>6054737</v>
      </c>
      <c r="M60" s="25">
        <v>6151799</v>
      </c>
      <c r="N60" s="25">
        <v>6015753</v>
      </c>
      <c r="O60" s="25">
        <v>6478072</v>
      </c>
      <c r="P60" s="25">
        <v>6345325</v>
      </c>
    </row>
    <row r="61" spans="1:16" ht="45.75" customHeight="1" x14ac:dyDescent="0.3">
      <c r="A61" s="29"/>
      <c r="B61" s="53" t="s">
        <v>2</v>
      </c>
      <c r="C61" s="27" t="s">
        <v>119</v>
      </c>
      <c r="D61" s="28">
        <v>1783150</v>
      </c>
      <c r="E61" s="28">
        <v>1849626</v>
      </c>
      <c r="F61" s="28">
        <v>1842196</v>
      </c>
      <c r="G61" s="28">
        <v>1940811</v>
      </c>
      <c r="H61" s="28">
        <v>1804588</v>
      </c>
      <c r="I61" s="28">
        <v>1946188</v>
      </c>
      <c r="J61" s="28">
        <v>2153907</v>
      </c>
      <c r="K61" s="28">
        <v>2090409</v>
      </c>
      <c r="L61" s="28">
        <v>2036780</v>
      </c>
      <c r="M61" s="28">
        <v>2124036</v>
      </c>
      <c r="N61" s="28">
        <v>2109264</v>
      </c>
      <c r="O61" s="28">
        <v>1969616</v>
      </c>
      <c r="P61" s="28">
        <v>2022531</v>
      </c>
    </row>
    <row r="62" spans="1:16" ht="38.25" customHeight="1" x14ac:dyDescent="0.3">
      <c r="A62" s="29"/>
      <c r="B62" s="53" t="s">
        <v>3</v>
      </c>
      <c r="C62" s="27" t="s">
        <v>120</v>
      </c>
      <c r="D62" s="28">
        <v>347573</v>
      </c>
      <c r="E62" s="28">
        <v>358794</v>
      </c>
      <c r="F62" s="28">
        <v>352643</v>
      </c>
      <c r="G62" s="28">
        <v>368549</v>
      </c>
      <c r="H62" s="28">
        <v>339352</v>
      </c>
      <c r="I62" s="28">
        <v>362936</v>
      </c>
      <c r="J62" s="28">
        <v>398513</v>
      </c>
      <c r="K62" s="28">
        <v>383372</v>
      </c>
      <c r="L62" s="28">
        <v>376892</v>
      </c>
      <c r="M62" s="28">
        <v>388501</v>
      </c>
      <c r="N62" s="28">
        <v>391614</v>
      </c>
      <c r="O62" s="28">
        <v>375303</v>
      </c>
      <c r="P62" s="28">
        <v>380005</v>
      </c>
    </row>
    <row r="63" spans="1:16" ht="37.5" customHeight="1" x14ac:dyDescent="0.3">
      <c r="A63" s="29"/>
      <c r="B63" s="53" t="s">
        <v>6</v>
      </c>
      <c r="C63" s="27" t="s">
        <v>121</v>
      </c>
      <c r="D63" s="28">
        <v>405220</v>
      </c>
      <c r="E63" s="28">
        <v>420770</v>
      </c>
      <c r="F63" s="28">
        <v>416238</v>
      </c>
      <c r="G63" s="28">
        <v>437550</v>
      </c>
      <c r="H63" s="28">
        <v>405329</v>
      </c>
      <c r="I63" s="28">
        <v>435972</v>
      </c>
      <c r="J63" s="28">
        <v>481444</v>
      </c>
      <c r="K63" s="28">
        <v>465580</v>
      </c>
      <c r="L63" s="28">
        <v>455973</v>
      </c>
      <c r="M63" s="28">
        <v>470455</v>
      </c>
      <c r="N63" s="28">
        <v>474405</v>
      </c>
      <c r="O63" s="28">
        <v>455648</v>
      </c>
      <c r="P63" s="28">
        <v>461462</v>
      </c>
    </row>
    <row r="64" spans="1:16" ht="45.75" customHeight="1" x14ac:dyDescent="0.3">
      <c r="A64" s="29"/>
      <c r="B64" s="53" t="s">
        <v>7</v>
      </c>
      <c r="C64" s="27" t="s">
        <v>122</v>
      </c>
      <c r="D64" s="28">
        <v>321153</v>
      </c>
      <c r="E64" s="28">
        <v>339574</v>
      </c>
      <c r="F64" s="28">
        <v>343732</v>
      </c>
      <c r="G64" s="28">
        <v>367869</v>
      </c>
      <c r="H64" s="28">
        <v>347658</v>
      </c>
      <c r="I64" s="28">
        <v>380491</v>
      </c>
      <c r="J64" s="28">
        <v>427665</v>
      </c>
      <c r="K64" s="28">
        <v>419469</v>
      </c>
      <c r="L64" s="28">
        <v>407265</v>
      </c>
      <c r="M64" s="28">
        <v>421477</v>
      </c>
      <c r="N64" s="28">
        <v>425539</v>
      </c>
      <c r="O64" s="28">
        <v>410978</v>
      </c>
      <c r="P64" s="28">
        <v>416527</v>
      </c>
    </row>
    <row r="65" spans="1:16" ht="45.75" customHeight="1" x14ac:dyDescent="0.3">
      <c r="A65" s="29"/>
      <c r="B65" s="53" t="s">
        <v>8</v>
      </c>
      <c r="C65" s="27" t="s">
        <v>123</v>
      </c>
      <c r="D65" s="28">
        <v>24426</v>
      </c>
      <c r="E65" s="28">
        <v>22607</v>
      </c>
      <c r="F65" s="28">
        <v>19362</v>
      </c>
      <c r="G65" s="28">
        <v>17525</v>
      </c>
      <c r="H65" s="28">
        <v>13564</v>
      </c>
      <c r="I65" s="28">
        <v>11879</v>
      </c>
      <c r="J65" s="28">
        <v>11561</v>
      </c>
      <c r="K65" s="28">
        <v>11252</v>
      </c>
      <c r="L65" s="28">
        <v>10372</v>
      </c>
      <c r="M65" s="28">
        <v>10457</v>
      </c>
      <c r="N65" s="28">
        <v>10446</v>
      </c>
      <c r="O65" s="28">
        <v>9488</v>
      </c>
      <c r="P65" s="28">
        <v>9556</v>
      </c>
    </row>
    <row r="66" spans="1:16" ht="45.75" customHeight="1" x14ac:dyDescent="0.3">
      <c r="A66" s="29"/>
      <c r="B66" s="53" t="s">
        <v>171</v>
      </c>
      <c r="C66" s="27" t="s">
        <v>124</v>
      </c>
      <c r="D66" s="28">
        <v>39176</v>
      </c>
      <c r="E66" s="28">
        <v>43790</v>
      </c>
      <c r="F66" s="28">
        <v>45531</v>
      </c>
      <c r="G66" s="28">
        <v>50705</v>
      </c>
      <c r="H66" s="28">
        <v>49102</v>
      </c>
      <c r="I66" s="28">
        <v>55316</v>
      </c>
      <c r="J66" s="28">
        <v>63561</v>
      </c>
      <c r="K66" s="28">
        <v>64331</v>
      </c>
      <c r="L66" s="28">
        <v>61798</v>
      </c>
      <c r="M66" s="28">
        <v>64317</v>
      </c>
      <c r="N66" s="28">
        <v>65086</v>
      </c>
      <c r="O66" s="28">
        <v>64574</v>
      </c>
      <c r="P66" s="28">
        <v>65545</v>
      </c>
    </row>
    <row r="67" spans="1:16" ht="31.5" customHeight="1" x14ac:dyDescent="0.3">
      <c r="A67" s="29"/>
      <c r="B67" s="53" t="s">
        <v>9</v>
      </c>
      <c r="C67" s="27" t="s">
        <v>125</v>
      </c>
      <c r="D67" s="28">
        <v>48308</v>
      </c>
      <c r="E67" s="28">
        <v>48467</v>
      </c>
      <c r="F67" s="28">
        <v>44835</v>
      </c>
      <c r="G67" s="28">
        <v>44995</v>
      </c>
      <c r="H67" s="28">
        <v>39116</v>
      </c>
      <c r="I67" s="28">
        <v>39805</v>
      </c>
      <c r="J67" s="28">
        <v>41279</v>
      </c>
      <c r="K67" s="28">
        <v>37987</v>
      </c>
      <c r="L67" s="28">
        <v>39103</v>
      </c>
      <c r="M67" s="28">
        <v>40018</v>
      </c>
      <c r="N67" s="28">
        <v>40221</v>
      </c>
      <c r="O67" s="28">
        <v>38351</v>
      </c>
      <c r="P67" s="28">
        <v>38766</v>
      </c>
    </row>
    <row r="68" spans="1:16" ht="35.25" customHeight="1" x14ac:dyDescent="0.3">
      <c r="A68" s="29"/>
      <c r="B68" s="53" t="s">
        <v>10</v>
      </c>
      <c r="C68" s="27" t="s">
        <v>126</v>
      </c>
      <c r="D68" s="28">
        <v>313299</v>
      </c>
      <c r="E68" s="28">
        <v>321206</v>
      </c>
      <c r="F68" s="28">
        <v>345751</v>
      </c>
      <c r="G68" s="28">
        <v>325926</v>
      </c>
      <c r="H68" s="28">
        <v>327031</v>
      </c>
      <c r="I68" s="28">
        <v>328384</v>
      </c>
      <c r="J68" s="28">
        <v>292488</v>
      </c>
      <c r="K68" s="28">
        <v>297403</v>
      </c>
      <c r="L68" s="28">
        <v>289454</v>
      </c>
      <c r="M68" s="28">
        <v>273991</v>
      </c>
      <c r="N68" s="28">
        <v>241883</v>
      </c>
      <c r="O68" s="28">
        <v>332790</v>
      </c>
      <c r="P68" s="28">
        <v>279723</v>
      </c>
    </row>
    <row r="69" spans="1:16" ht="45.75" customHeight="1" x14ac:dyDescent="0.3">
      <c r="A69" s="29"/>
      <c r="B69" s="53" t="s">
        <v>11</v>
      </c>
      <c r="C69" s="27" t="s">
        <v>127</v>
      </c>
      <c r="D69" s="28">
        <v>215784</v>
      </c>
      <c r="E69" s="28">
        <v>227962</v>
      </c>
      <c r="F69" s="28">
        <v>252225</v>
      </c>
      <c r="G69" s="28">
        <v>245520</v>
      </c>
      <c r="H69" s="28">
        <v>252697</v>
      </c>
      <c r="I69" s="28">
        <v>260259</v>
      </c>
      <c r="J69" s="28">
        <v>237507</v>
      </c>
      <c r="K69" s="28">
        <v>247778</v>
      </c>
      <c r="L69" s="28">
        <v>260519</v>
      </c>
      <c r="M69" s="28">
        <v>257049</v>
      </c>
      <c r="N69" s="28">
        <v>246895</v>
      </c>
      <c r="O69" s="28">
        <v>294591</v>
      </c>
      <c r="P69" s="28">
        <v>295383</v>
      </c>
    </row>
    <row r="70" spans="1:16" ht="32.25" customHeight="1" x14ac:dyDescent="0.3">
      <c r="A70" s="29"/>
      <c r="B70" s="53" t="s">
        <v>12</v>
      </c>
      <c r="C70" s="27" t="s">
        <v>128</v>
      </c>
      <c r="D70" s="28">
        <v>507353</v>
      </c>
      <c r="E70" s="28">
        <v>518878</v>
      </c>
      <c r="F70" s="28">
        <v>555754</v>
      </c>
      <c r="G70" s="28">
        <v>529054</v>
      </c>
      <c r="H70" s="28">
        <v>529664</v>
      </c>
      <c r="I70" s="28">
        <v>530683</v>
      </c>
      <c r="J70" s="28">
        <v>472296</v>
      </c>
      <c r="K70" s="28">
        <v>482403</v>
      </c>
      <c r="L70" s="28">
        <v>501357</v>
      </c>
      <c r="M70" s="28">
        <v>503360</v>
      </c>
      <c r="N70" s="28">
        <v>500624</v>
      </c>
      <c r="O70" s="28">
        <v>698921</v>
      </c>
      <c r="P70" s="28">
        <v>688841</v>
      </c>
    </row>
    <row r="71" spans="1:16" ht="35.25" customHeight="1" x14ac:dyDescent="0.3">
      <c r="A71" s="29"/>
      <c r="B71" s="53" t="s">
        <v>13</v>
      </c>
      <c r="C71" s="27" t="s">
        <v>129</v>
      </c>
      <c r="D71" s="28">
        <v>103338</v>
      </c>
      <c r="E71" s="28">
        <v>100788</v>
      </c>
      <c r="F71" s="28">
        <v>103904</v>
      </c>
      <c r="G71" s="28">
        <v>88421</v>
      </c>
      <c r="H71" s="28">
        <v>83522</v>
      </c>
      <c r="I71" s="28">
        <v>78907</v>
      </c>
      <c r="J71" s="28">
        <v>65424</v>
      </c>
      <c r="K71" s="28">
        <v>60539</v>
      </c>
      <c r="L71" s="28">
        <v>69833</v>
      </c>
      <c r="M71" s="28">
        <v>67625</v>
      </c>
      <c r="N71" s="28">
        <v>64392</v>
      </c>
      <c r="O71" s="28">
        <v>71150</v>
      </c>
      <c r="P71" s="28">
        <v>71202</v>
      </c>
    </row>
    <row r="72" spans="1:16" ht="30.75" customHeight="1" x14ac:dyDescent="0.3">
      <c r="A72" s="29"/>
      <c r="B72" s="57" t="s">
        <v>14</v>
      </c>
      <c r="C72" s="27" t="s">
        <v>130</v>
      </c>
      <c r="D72" s="28">
        <v>65059</v>
      </c>
      <c r="E72" s="28">
        <v>67355</v>
      </c>
      <c r="F72" s="28">
        <v>73356</v>
      </c>
      <c r="G72" s="28">
        <v>68934</v>
      </c>
      <c r="H72" s="28">
        <v>69779</v>
      </c>
      <c r="I72" s="28">
        <v>70645</v>
      </c>
      <c r="J72" s="28">
        <v>63352</v>
      </c>
      <c r="K72" s="28">
        <v>64654</v>
      </c>
      <c r="L72" s="28">
        <v>68704</v>
      </c>
      <c r="M72" s="28">
        <v>67490</v>
      </c>
      <c r="N72" s="28">
        <v>64691</v>
      </c>
      <c r="O72" s="28">
        <v>75645</v>
      </c>
      <c r="P72" s="28">
        <v>75881</v>
      </c>
    </row>
    <row r="73" spans="1:16" ht="35.25" customHeight="1" x14ac:dyDescent="0.3">
      <c r="A73" s="29"/>
      <c r="B73" s="53" t="s">
        <v>21</v>
      </c>
      <c r="C73" s="27" t="s">
        <v>131</v>
      </c>
      <c r="D73" s="28">
        <v>59904</v>
      </c>
      <c r="E73" s="28">
        <v>56025</v>
      </c>
      <c r="F73" s="28">
        <v>54739</v>
      </c>
      <c r="G73" s="28">
        <v>45527</v>
      </c>
      <c r="H73" s="28">
        <v>40168</v>
      </c>
      <c r="I73" s="28">
        <v>35446</v>
      </c>
      <c r="J73" s="28">
        <v>34136</v>
      </c>
      <c r="K73" s="28">
        <v>32875</v>
      </c>
      <c r="L73" s="28">
        <v>29365</v>
      </c>
      <c r="M73" s="28">
        <v>28157</v>
      </c>
      <c r="N73" s="28">
        <v>26689</v>
      </c>
      <c r="O73" s="28">
        <v>29306</v>
      </c>
      <c r="P73" s="28">
        <v>29226</v>
      </c>
    </row>
    <row r="74" spans="1:16" ht="34.5" customHeight="1" x14ac:dyDescent="0.3">
      <c r="A74" s="29"/>
      <c r="B74" s="53" t="s">
        <v>22</v>
      </c>
      <c r="C74" s="27" t="s">
        <v>132</v>
      </c>
      <c r="D74" s="28">
        <v>102924</v>
      </c>
      <c r="E74" s="28">
        <v>103906</v>
      </c>
      <c r="F74" s="28">
        <v>110655</v>
      </c>
      <c r="G74" s="28">
        <v>100137</v>
      </c>
      <c r="H74" s="28">
        <v>98879</v>
      </c>
      <c r="I74" s="28">
        <v>97652</v>
      </c>
      <c r="J74" s="28">
        <v>85314</v>
      </c>
      <c r="K74" s="28">
        <v>84357</v>
      </c>
      <c r="L74" s="28">
        <v>91558</v>
      </c>
      <c r="M74" s="28">
        <v>89439</v>
      </c>
      <c r="N74" s="28">
        <v>85507</v>
      </c>
      <c r="O74" s="28">
        <v>97908</v>
      </c>
      <c r="P74" s="28">
        <v>98131</v>
      </c>
    </row>
    <row r="75" spans="1:16" ht="32.25" customHeight="1" x14ac:dyDescent="0.3">
      <c r="A75" s="29"/>
      <c r="B75" s="53" t="s">
        <v>24</v>
      </c>
      <c r="C75" s="27" t="s">
        <v>133</v>
      </c>
      <c r="D75" s="28">
        <v>673178</v>
      </c>
      <c r="E75" s="28">
        <v>668119</v>
      </c>
      <c r="F75" s="28">
        <v>636793</v>
      </c>
      <c r="G75" s="28">
        <v>652706</v>
      </c>
      <c r="H75" s="28">
        <v>614662</v>
      </c>
      <c r="I75" s="28">
        <v>627877</v>
      </c>
      <c r="J75" s="28">
        <v>577105</v>
      </c>
      <c r="K75" s="28">
        <v>639875</v>
      </c>
      <c r="L75" s="28">
        <v>638756</v>
      </c>
      <c r="M75" s="28">
        <v>657666</v>
      </c>
      <c r="N75" s="28">
        <v>582376</v>
      </c>
      <c r="O75" s="28">
        <v>729539</v>
      </c>
      <c r="P75" s="28">
        <v>616043</v>
      </c>
    </row>
    <row r="76" spans="1:16" ht="33.75" customHeight="1" x14ac:dyDescent="0.3">
      <c r="A76" s="29"/>
      <c r="B76" s="53" t="s">
        <v>25</v>
      </c>
      <c r="C76" s="27" t="s">
        <v>134</v>
      </c>
      <c r="D76" s="28">
        <v>185830</v>
      </c>
      <c r="E76" s="28">
        <v>178269</v>
      </c>
      <c r="F76" s="28">
        <v>163698</v>
      </c>
      <c r="G76" s="28">
        <v>161235</v>
      </c>
      <c r="H76" s="28">
        <v>145396</v>
      </c>
      <c r="I76" s="28">
        <v>141873</v>
      </c>
      <c r="J76" s="28">
        <v>123992</v>
      </c>
      <c r="K76" s="28">
        <v>130358</v>
      </c>
      <c r="L76" s="28">
        <v>133784</v>
      </c>
      <c r="M76" s="28">
        <v>135003</v>
      </c>
      <c r="N76" s="28">
        <v>126464</v>
      </c>
      <c r="O76" s="28">
        <v>156911</v>
      </c>
      <c r="P76" s="28">
        <v>155981</v>
      </c>
    </row>
    <row r="77" spans="1:16" ht="33.75" customHeight="1" x14ac:dyDescent="0.3">
      <c r="A77" s="29"/>
      <c r="B77" s="53" t="s">
        <v>27</v>
      </c>
      <c r="C77" s="27" t="s">
        <v>135</v>
      </c>
      <c r="D77" s="28">
        <v>194436</v>
      </c>
      <c r="E77" s="28">
        <v>199066</v>
      </c>
      <c r="F77" s="28">
        <v>195223</v>
      </c>
      <c r="G77" s="28">
        <v>206219</v>
      </c>
      <c r="H77" s="28">
        <v>197817</v>
      </c>
      <c r="I77" s="28">
        <v>208163</v>
      </c>
      <c r="J77" s="28">
        <v>197238</v>
      </c>
      <c r="K77" s="28">
        <v>224402</v>
      </c>
      <c r="L77" s="28">
        <v>213955</v>
      </c>
      <c r="M77" s="28">
        <v>218462</v>
      </c>
      <c r="N77" s="28">
        <v>205727</v>
      </c>
      <c r="O77" s="28">
        <v>265752</v>
      </c>
      <c r="P77" s="28">
        <v>265060</v>
      </c>
    </row>
    <row r="78" spans="1:16" ht="45.75" customHeight="1" x14ac:dyDescent="0.3">
      <c r="A78" s="29"/>
      <c r="B78" s="53" t="s">
        <v>172</v>
      </c>
      <c r="C78" s="27" t="s">
        <v>136</v>
      </c>
      <c r="D78" s="28">
        <v>26097</v>
      </c>
      <c r="E78" s="28">
        <v>24005</v>
      </c>
      <c r="F78" s="28">
        <v>20899</v>
      </c>
      <c r="G78" s="28">
        <v>21080</v>
      </c>
      <c r="H78" s="28">
        <v>21193</v>
      </c>
      <c r="I78" s="28">
        <v>17912</v>
      </c>
      <c r="J78" s="28">
        <v>17572</v>
      </c>
      <c r="K78" s="28">
        <v>17239</v>
      </c>
      <c r="L78" s="28">
        <v>16277</v>
      </c>
      <c r="M78" s="28">
        <v>15687</v>
      </c>
      <c r="N78" s="28">
        <v>15274</v>
      </c>
      <c r="O78" s="28">
        <v>18417</v>
      </c>
      <c r="P78" s="28">
        <v>18533</v>
      </c>
    </row>
    <row r="79" spans="1:16" ht="48.75" customHeight="1" x14ac:dyDescent="0.3">
      <c r="A79" s="29"/>
      <c r="B79" s="53" t="s">
        <v>35</v>
      </c>
      <c r="C79" s="27" t="s">
        <v>137</v>
      </c>
      <c r="D79" s="28">
        <v>25629</v>
      </c>
      <c r="E79" s="28">
        <v>23071</v>
      </c>
      <c r="F79" s="28">
        <v>19308</v>
      </c>
      <c r="G79" s="28">
        <v>18917</v>
      </c>
      <c r="H79" s="28">
        <v>18266</v>
      </c>
      <c r="I79" s="28">
        <v>14522</v>
      </c>
      <c r="J79" s="28">
        <v>14117</v>
      </c>
      <c r="K79" s="28">
        <v>13723</v>
      </c>
      <c r="L79" s="28">
        <v>12607</v>
      </c>
      <c r="M79" s="28">
        <v>12072</v>
      </c>
      <c r="N79" s="28">
        <v>11724</v>
      </c>
      <c r="O79" s="28">
        <v>13918</v>
      </c>
      <c r="P79" s="28">
        <v>14022</v>
      </c>
    </row>
    <row r="80" spans="1:16" ht="45.75" customHeight="1" x14ac:dyDescent="0.3">
      <c r="A80" s="29"/>
      <c r="B80" s="59" t="s">
        <v>173</v>
      </c>
      <c r="C80" s="27" t="s">
        <v>138</v>
      </c>
      <c r="D80" s="28">
        <v>124257</v>
      </c>
      <c r="E80" s="28">
        <v>118858</v>
      </c>
      <c r="F80" s="28">
        <v>110553</v>
      </c>
      <c r="G80" s="28">
        <v>116426</v>
      </c>
      <c r="H80" s="28">
        <v>123603</v>
      </c>
      <c r="I80" s="28">
        <v>113003</v>
      </c>
      <c r="J80" s="28">
        <v>110752</v>
      </c>
      <c r="K80" s="28">
        <v>108501</v>
      </c>
      <c r="L80" s="28">
        <v>110026</v>
      </c>
      <c r="M80" s="28">
        <v>107073</v>
      </c>
      <c r="N80" s="28">
        <v>104677</v>
      </c>
      <c r="O80" s="28">
        <v>129588</v>
      </c>
      <c r="P80" s="28">
        <v>130122</v>
      </c>
    </row>
    <row r="81" spans="1:16" ht="45.75" customHeight="1" x14ac:dyDescent="0.3">
      <c r="A81" s="29"/>
      <c r="B81" s="53" t="s">
        <v>174</v>
      </c>
      <c r="C81" s="27" t="s">
        <v>139</v>
      </c>
      <c r="D81" s="28">
        <v>148243</v>
      </c>
      <c r="E81" s="28">
        <v>145651</v>
      </c>
      <c r="F81" s="28">
        <v>133713</v>
      </c>
      <c r="G81" s="28">
        <v>146013</v>
      </c>
      <c r="H81" s="28">
        <v>159163</v>
      </c>
      <c r="I81" s="28">
        <v>144973</v>
      </c>
      <c r="J81" s="28">
        <v>144319</v>
      </c>
      <c r="K81" s="28">
        <v>143665</v>
      </c>
      <c r="L81" s="28">
        <v>143019</v>
      </c>
      <c r="M81" s="28">
        <v>121844</v>
      </c>
      <c r="N81" s="28">
        <v>140690</v>
      </c>
      <c r="O81" s="28">
        <v>166380</v>
      </c>
      <c r="P81" s="28">
        <v>148866</v>
      </c>
    </row>
    <row r="82" spans="1:16" ht="45.75" customHeight="1" x14ac:dyDescent="0.3">
      <c r="A82" s="29"/>
      <c r="B82" s="53" t="s">
        <v>41</v>
      </c>
      <c r="C82" s="27" t="s">
        <v>140</v>
      </c>
      <c r="D82" s="28">
        <v>63093</v>
      </c>
      <c r="E82" s="28">
        <v>58176</v>
      </c>
      <c r="F82" s="28">
        <v>50390</v>
      </c>
      <c r="G82" s="28">
        <v>51035</v>
      </c>
      <c r="H82" s="28">
        <v>51419</v>
      </c>
      <c r="I82" s="28">
        <v>43304</v>
      </c>
      <c r="J82" s="28">
        <v>39347</v>
      </c>
      <c r="K82" s="28">
        <v>35390</v>
      </c>
      <c r="L82" s="28">
        <v>39355</v>
      </c>
      <c r="M82" s="28">
        <v>37927</v>
      </c>
      <c r="N82" s="28">
        <v>36928</v>
      </c>
      <c r="O82" s="28">
        <v>44509</v>
      </c>
      <c r="P82" s="28">
        <v>44852</v>
      </c>
    </row>
    <row r="83" spans="1:16" ht="45.75" customHeight="1" x14ac:dyDescent="0.3">
      <c r="A83" s="29"/>
      <c r="B83" s="53" t="s">
        <v>175</v>
      </c>
      <c r="C83" s="27" t="s">
        <v>141</v>
      </c>
      <c r="D83" s="28">
        <v>61346</v>
      </c>
      <c r="E83" s="28">
        <v>57471</v>
      </c>
      <c r="F83" s="28">
        <v>53596</v>
      </c>
      <c r="G83" s="28">
        <v>49721</v>
      </c>
      <c r="H83" s="28">
        <v>45846</v>
      </c>
      <c r="I83" s="28">
        <v>41971</v>
      </c>
      <c r="J83" s="28">
        <v>42955</v>
      </c>
      <c r="K83" s="28">
        <v>44045</v>
      </c>
      <c r="L83" s="28">
        <v>47985</v>
      </c>
      <c r="M83" s="28">
        <v>39693</v>
      </c>
      <c r="N83" s="28">
        <v>44637</v>
      </c>
      <c r="O83" s="28">
        <v>28789</v>
      </c>
      <c r="P83" s="28">
        <v>19067</v>
      </c>
    </row>
    <row r="84" spans="1:16" ht="33.75" customHeight="1" x14ac:dyDescent="0.3">
      <c r="B84" s="72" t="s">
        <v>70</v>
      </c>
      <c r="C84" s="71"/>
      <c r="D84" s="32">
        <v>9124178</v>
      </c>
      <c r="E84" s="32">
        <v>9166985</v>
      </c>
      <c r="F84" s="32">
        <v>9071900</v>
      </c>
      <c r="G84" s="32">
        <v>9208617</v>
      </c>
      <c r="H84" s="32">
        <v>8972127</v>
      </c>
      <c r="I84" s="32">
        <v>9092794</v>
      </c>
      <c r="J84" s="32">
        <v>9133496</v>
      </c>
      <c r="K84" s="32">
        <v>9246582</v>
      </c>
      <c r="L84" s="32">
        <v>9401703</v>
      </c>
      <c r="M84" s="32">
        <v>9503540</v>
      </c>
      <c r="N84" s="32">
        <v>9387324</v>
      </c>
      <c r="O84" s="32">
        <v>10536852</v>
      </c>
      <c r="P84" s="32">
        <v>10382764</v>
      </c>
    </row>
    <row r="85" spans="1:16" x14ac:dyDescent="0.3">
      <c r="B85" s="33"/>
      <c r="C85" s="34"/>
      <c r="D85" s="35"/>
      <c r="E85" s="35"/>
      <c r="F85" s="35"/>
      <c r="G85" s="35"/>
      <c r="H85" s="35"/>
      <c r="I85" s="35"/>
      <c r="J85" s="35"/>
      <c r="K85" s="35"/>
    </row>
    <row r="86" spans="1:16" x14ac:dyDescent="0.3">
      <c r="B86" s="44" t="s">
        <v>150</v>
      </c>
      <c r="C86" s="36"/>
      <c r="D86" s="37"/>
      <c r="E86" s="37"/>
      <c r="F86" s="37"/>
      <c r="G86" s="37"/>
      <c r="H86" s="37"/>
      <c r="I86" s="37"/>
      <c r="J86" s="37"/>
    </row>
    <row r="87" spans="1:16" x14ac:dyDescent="0.3">
      <c r="B87" s="44" t="s">
        <v>151</v>
      </c>
      <c r="C87" s="38"/>
      <c r="H87" s="39"/>
      <c r="I87" s="39"/>
      <c r="J87" s="39"/>
      <c r="K87" s="39"/>
    </row>
    <row r="88" spans="1:16" x14ac:dyDescent="0.3">
      <c r="B88" s="44" t="s">
        <v>152</v>
      </c>
      <c r="C88" s="38"/>
      <c r="H88" s="40"/>
      <c r="I88" s="40"/>
      <c r="J88" s="40"/>
      <c r="K88" s="40"/>
    </row>
    <row r="90" spans="1:16" x14ac:dyDescent="0.3">
      <c r="H90" s="41"/>
      <c r="I90" s="41"/>
      <c r="J90" s="41"/>
      <c r="K90" s="41"/>
    </row>
  </sheetData>
  <mergeCells count="5">
    <mergeCell ref="B3:N3"/>
    <mergeCell ref="B4:K4"/>
    <mergeCell ref="B5:K5"/>
    <mergeCell ref="B6:K6"/>
    <mergeCell ref="B84:C84"/>
  </mergeCells>
  <hyperlinks>
    <hyperlink ref="O2" location="Cuadro_Producc_C!A1" display="Anterior"/>
    <hyperlink ref="B2" location="Índice!A1" display="Índice"/>
  </hyperlinks>
  <pageMargins left="0.7" right="0.7" top="0.75" bottom="0.75" header="0.3" footer="0.3"/>
  <ignoredErrors>
    <ignoredError sqref="M8:N8 B9:B83" numberStoredAsText="1"/>
    <ignoredError sqref="Q17" 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Índice</vt:lpstr>
      <vt:lpstr>Cuadro_Producc_C</vt:lpstr>
      <vt:lpstr>Cuadro_Producc_K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maguiar</dc:creator>
  <cp:lastModifiedBy>INEC Magaly Aguiar</cp:lastModifiedBy>
  <dcterms:created xsi:type="dcterms:W3CDTF">2025-06-25T15:56:31Z</dcterms:created>
  <dcterms:modified xsi:type="dcterms:W3CDTF">2025-08-08T14:23:51Z</dcterms:modified>
</cp:coreProperties>
</file>