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leon\Desktop\Publicación ENESEM 2023\4. DOCUMENTOS DE PUBLICACIÓN\2023_ENESEM_DECON\Tomo I\"/>
    </mc:Choice>
  </mc:AlternateContent>
  <bookViews>
    <workbookView xWindow="0" yWindow="0" windowWidth="13125" windowHeight="6105"/>
  </bookViews>
  <sheets>
    <sheet name="Índice" sheetId="1" r:id="rId1"/>
    <sheet name="C1-A" sheetId="2" r:id="rId2"/>
    <sheet name="C1-B" sheetId="3" r:id="rId3"/>
    <sheet name="C2-A" sheetId="4" r:id="rId4"/>
    <sheet name="C2-B" sheetId="5" r:id="rId5"/>
    <sheet name="C2-C" sheetId="6" r:id="rId6"/>
    <sheet name="C3-A" sheetId="7" r:id="rId7"/>
    <sheet name="C3-B" sheetId="8" r:id="rId8"/>
    <sheet name="C4-A" sheetId="9" r:id="rId9"/>
    <sheet name="C4-B" sheetId="10" r:id="rId10"/>
    <sheet name="C5-A" sheetId="11" r:id="rId11"/>
    <sheet name="C5-B" sheetId="12" r:id="rId12"/>
    <sheet name="C6-A" sheetId="13" r:id="rId13"/>
    <sheet name="C6-B" sheetId="14" r:id="rId14"/>
    <sheet name="C7-A" sheetId="15" r:id="rId15"/>
    <sheet name="C7-B" sheetId="16" r:id="rId16"/>
    <sheet name="C8-A" sheetId="17" r:id="rId17"/>
    <sheet name="C8-B" sheetId="18" r:id="rId18"/>
    <sheet name="C9-A" sheetId="28" r:id="rId19"/>
    <sheet name="C9-B" sheetId="29" r:id="rId20"/>
    <sheet name="C10-A" sheetId="30" r:id="rId21"/>
    <sheet name="C10-B" sheetId="31" r:id="rId22"/>
    <sheet name="In. Gen" sheetId="32" r:id="rId23"/>
    <sheet name="Glosario" sheetId="33" r:id="rId24"/>
  </sheets>
  <calcPr calcId="152511"/>
</workbook>
</file>

<file path=xl/calcChain.xml><?xml version="1.0" encoding="utf-8"?>
<calcChain xmlns="http://schemas.openxmlformats.org/spreadsheetml/2006/main">
  <c r="J4" i="32" l="1"/>
  <c r="J3" i="32"/>
  <c r="I2" i="16" l="1"/>
  <c r="I2" i="15"/>
  <c r="AB2" i="14"/>
  <c r="AB2" i="13"/>
  <c r="L2" i="32" l="1"/>
  <c r="T2" i="31"/>
  <c r="T2" i="30"/>
  <c r="BH3" i="29"/>
  <c r="BH2" i="28"/>
  <c r="F2" i="18"/>
  <c r="F2" i="17"/>
  <c r="J2" i="12"/>
  <c r="J2" i="11"/>
  <c r="M2" i="10"/>
  <c r="M2" i="9"/>
  <c r="I2" i="8"/>
  <c r="I2" i="7"/>
  <c r="J2" i="6"/>
  <c r="J2" i="5"/>
  <c r="J2" i="4"/>
  <c r="L2" i="3"/>
  <c r="L2" i="2"/>
</calcChain>
</file>

<file path=xl/sharedStrings.xml><?xml version="1.0" encoding="utf-8"?>
<sst xmlns="http://schemas.openxmlformats.org/spreadsheetml/2006/main" count="816" uniqueCount="288">
  <si>
    <t>Dirección responsable de la información estadística y contenidos:</t>
  </si>
  <si>
    <t>DIRECCIÓN DE ESTADÍSTICAS ECONÓMICAS</t>
  </si>
  <si>
    <t>Realizadores:</t>
  </si>
  <si>
    <t>En donde se suma todos los valores correspondientes a las siguientes variables:</t>
  </si>
  <si>
    <t>• Ventas netas de bienes producidos por la empresa</t>
  </si>
  <si>
    <t>• Venta de bienes comercializados por la empresa</t>
  </si>
  <si>
    <t>• Ventas netas de servicios</t>
  </si>
  <si>
    <t>• Variación de existencias de artículos producidos para la venta</t>
  </si>
  <si>
    <t>• Variación de existencias de artículos para la venta sin transformación (Mercaderías)</t>
  </si>
  <si>
    <t>• Total Construcciones de activos fijos por cuenta propia</t>
  </si>
  <si>
    <t xml:space="preserve">• Gastos operacionales </t>
  </si>
  <si>
    <t xml:space="preserve">• Otros gastos operacionales </t>
  </si>
  <si>
    <t>N</t>
  </si>
  <si>
    <t>Contenido</t>
  </si>
  <si>
    <t>Resumen</t>
  </si>
  <si>
    <t>Sección CIIU Rev. 4.0</t>
  </si>
  <si>
    <t>Descripción</t>
  </si>
  <si>
    <t>Número empresas</t>
  </si>
  <si>
    <t>Personal ocupado empresarial</t>
  </si>
  <si>
    <t>Remuneraciones empresariales</t>
  </si>
  <si>
    <t>Producción total empresarial</t>
  </si>
  <si>
    <t>Consumo intermedio empresarial</t>
  </si>
  <si>
    <t>Valor agregado empresarial</t>
  </si>
  <si>
    <t>Depreciaciones</t>
  </si>
  <si>
    <t>Formación bruta de capital fijo empresarial</t>
  </si>
  <si>
    <t>Tamaño de empresa</t>
  </si>
  <si>
    <t>Total personal ocupado empresarial</t>
  </si>
  <si>
    <t>Total de hombres</t>
  </si>
  <si>
    <t>Total de mujeres</t>
  </si>
  <si>
    <t>Total sueldo y salarios pagados en el mes de noviembre - hombres</t>
  </si>
  <si>
    <t>Total sueldo y salarios pagados en el mes de noviembre - mujeres</t>
  </si>
  <si>
    <t>Total de sueldos y salarios pagados en el mes de noviembre</t>
  </si>
  <si>
    <t>Grupos de Ocupación</t>
  </si>
  <si>
    <t>Total sueldos y salarios pagados en el mes de noviembre-hombres</t>
  </si>
  <si>
    <t>Total sueldos y salarios pagados en el mes de noviembre-mujeres</t>
  </si>
  <si>
    <t>Total Costo y gasto de sueldos, salarios y demás remuneraciones  que constituyen materia gravada del IESS</t>
  </si>
  <si>
    <t>Total costo y gasto en beneficios sociales, indemnizaciones y otras remuneraciones que no constituyen materia gravada del IESS</t>
  </si>
  <si>
    <t>Total costo y gasto del aporte a la seguridad social (incluye fondo de reserva)</t>
  </si>
  <si>
    <t>Otras remuneraciones</t>
  </si>
  <si>
    <t>Ventas netas de bienes producidos por la empresa</t>
  </si>
  <si>
    <t>Venta de bienes comercializados por la empresa</t>
  </si>
  <si>
    <t>Ventas netas de servicios</t>
  </si>
  <si>
    <t>Costo de compras netas de bienes no producidos</t>
  </si>
  <si>
    <t>Variación de existencias de artículos producidos para la venta</t>
  </si>
  <si>
    <t>Variación de existencias de artículos para la venta sin transformación (Mercaderías)</t>
  </si>
  <si>
    <t>Total Construcciones de activos fijos por cuenta propia</t>
  </si>
  <si>
    <t>Valor total de combustibles y lubricantes</t>
  </si>
  <si>
    <t>Valor de gasolina súper</t>
  </si>
  <si>
    <t>Valor de gasolina extra</t>
  </si>
  <si>
    <t>Valor de jet fuel</t>
  </si>
  <si>
    <t>Valor de diésel</t>
  </si>
  <si>
    <t>Cantidad de gas natural</t>
  </si>
  <si>
    <t>Valor de residuo fuel oíl</t>
  </si>
  <si>
    <t>Valor de crudo residual</t>
  </si>
  <si>
    <t>Valor de carbón</t>
  </si>
  <si>
    <t>Valor de gasolina ecopaís</t>
  </si>
  <si>
    <t>Valor de aceites</t>
  </si>
  <si>
    <t>Valor de otros combustibles y lubricantes</t>
  </si>
  <si>
    <t>Valor total energía eléctrica</t>
  </si>
  <si>
    <t>Valor energía eléctrica producida y consumida</t>
  </si>
  <si>
    <t>Valor energía eléctrica comprada por red pública</t>
  </si>
  <si>
    <t>Cantidad energía eléctrica producida y consumida (kwh)</t>
  </si>
  <si>
    <t>Cantidad energía eléctrica comprada por red pública (kwh)</t>
  </si>
  <si>
    <t>Tamaño empresa</t>
  </si>
  <si>
    <t>Producción por persona ocupada</t>
  </si>
  <si>
    <t>Valor agregado por persona ocupada</t>
  </si>
  <si>
    <r>
      <t>Cantidad energía eléctrica producida y consumida</t>
    </r>
    <r>
      <rPr>
        <b/>
        <sz val="9"/>
        <color rgb="FFFFFFFF"/>
        <rFont val="Century Gothic"/>
        <family val="2"/>
      </rPr>
      <t xml:space="preserve"> (kwh)</t>
    </r>
  </si>
  <si>
    <r>
      <t xml:space="preserve">Cantidad energía eléctrica comprada por red pública </t>
    </r>
    <r>
      <rPr>
        <b/>
        <sz val="9"/>
        <color rgb="FFFFFFFF"/>
        <rFont val="Century Gothic"/>
        <family val="2"/>
      </rPr>
      <t>(kwh)</t>
    </r>
  </si>
  <si>
    <r>
      <t xml:space="preserve">Cantidad de gasolina súper </t>
    </r>
    <r>
      <rPr>
        <b/>
        <sz val="9"/>
        <color rgb="FFFFFFFF"/>
        <rFont val="Century Gothic"/>
        <family val="2"/>
      </rPr>
      <t>(Galones)</t>
    </r>
  </si>
  <si>
    <r>
      <t xml:space="preserve">Cantidad de gasolina extra </t>
    </r>
    <r>
      <rPr>
        <b/>
        <sz val="9"/>
        <color rgb="FFFFFFFF"/>
        <rFont val="Century Gothic"/>
        <family val="2"/>
      </rPr>
      <t>(Galones)</t>
    </r>
  </si>
  <si>
    <r>
      <t xml:space="preserve">Cantidad de jet fuel </t>
    </r>
    <r>
      <rPr>
        <b/>
        <sz val="9"/>
        <color rgb="FFFFFFFF"/>
        <rFont val="Century Gothic"/>
        <family val="2"/>
      </rPr>
      <t>(Galones)</t>
    </r>
  </si>
  <si>
    <r>
      <t xml:space="preserve">Cantidad de diésel </t>
    </r>
    <r>
      <rPr>
        <b/>
        <sz val="9"/>
        <color rgb="FFFFFFFF"/>
        <rFont val="Century Gothic"/>
        <family val="2"/>
      </rPr>
      <t>(Galones)</t>
    </r>
  </si>
  <si>
    <r>
      <t xml:space="preserve">Cantidad de gas licuado </t>
    </r>
    <r>
      <rPr>
        <b/>
        <sz val="9"/>
        <color rgb="FFFFFFFF"/>
        <rFont val="Century Gothic"/>
        <family val="2"/>
      </rPr>
      <t>(glp) (Kilogramos)</t>
    </r>
  </si>
  <si>
    <r>
      <t xml:space="preserve">Valor de gas licuado </t>
    </r>
    <r>
      <rPr>
        <b/>
        <sz val="9"/>
        <color rgb="FFFFFFFF"/>
        <rFont val="Century Gothic"/>
        <family val="2"/>
      </rPr>
      <t>(glp)</t>
    </r>
  </si>
  <si>
    <r>
      <t xml:space="preserve">Valor de gas natural </t>
    </r>
    <r>
      <rPr>
        <b/>
        <sz val="9"/>
        <color rgb="FFFFFFFF"/>
        <rFont val="Century Gothic"/>
        <family val="2"/>
      </rPr>
      <t>(Millones BTU)</t>
    </r>
  </si>
  <si>
    <r>
      <t xml:space="preserve">Cantidad de residuo fuel oíl </t>
    </r>
    <r>
      <rPr>
        <b/>
        <sz val="9"/>
        <color rgb="FFFFFFFF"/>
        <rFont val="Century Gothic"/>
        <family val="2"/>
      </rPr>
      <t>(Galones)</t>
    </r>
  </si>
  <si>
    <r>
      <t>Cantidad de crudo residual</t>
    </r>
    <r>
      <rPr>
        <b/>
        <sz val="10"/>
        <color rgb="FFFFFFFF"/>
        <rFont val="Century Gothic"/>
        <family val="2"/>
      </rPr>
      <t xml:space="preserve"> </t>
    </r>
    <r>
      <rPr>
        <b/>
        <sz val="9"/>
        <color rgb="FFFFFFFF"/>
        <rFont val="Century Gothic"/>
        <family val="2"/>
      </rPr>
      <t>(Galones)</t>
    </r>
  </si>
  <si>
    <r>
      <t xml:space="preserve">Cantidad de carbón </t>
    </r>
    <r>
      <rPr>
        <b/>
        <sz val="9"/>
        <color rgb="FFFFFFFF"/>
        <rFont val="Century Gothic"/>
        <family val="2"/>
      </rPr>
      <t>(kilogramos)</t>
    </r>
  </si>
  <si>
    <r>
      <t xml:space="preserve">Cantidad de gasolina ecopaís </t>
    </r>
    <r>
      <rPr>
        <b/>
        <sz val="9"/>
        <color rgb="FFFFFFFF"/>
        <rFont val="Century Gothic"/>
        <family val="2"/>
      </rPr>
      <t>(Galones)</t>
    </r>
  </si>
  <si>
    <r>
      <t xml:space="preserve">Cantidad de aceites </t>
    </r>
    <r>
      <rPr>
        <b/>
        <sz val="9"/>
        <color rgb="FFFFFFFF"/>
        <rFont val="Century Gothic"/>
        <family val="2"/>
      </rPr>
      <t>(Galones)</t>
    </r>
  </si>
  <si>
    <r>
      <rPr>
        <b/>
        <sz val="9"/>
        <color rgb="FF363535"/>
        <rFont val="Century Gothic"/>
        <family val="2"/>
      </rPr>
      <t>Actividad Económica: "</t>
    </r>
    <r>
      <rPr>
        <sz val="9"/>
        <color rgb="FF363535"/>
        <rFont val="Century Gothic"/>
        <family val="2"/>
      </rPr>
      <t>Se denomina actividad económica a cualquier proceso mediante el cual se obtienen bienes y servicios que cubren las necesidades. Las actividades económicas pueden describirse y clasificarse de acuerdo a sus características tales como: 
• Tipo de bienes o servicios producidos.
• Tipo de insumos utilizados o consumidos.” (INEC, Clasificación Nacional de Actividades Económicas (CIIU-Revisión 4.0) Tomo 1, 2012).</t>
    </r>
  </si>
  <si>
    <r>
      <rPr>
        <b/>
        <sz val="9"/>
        <color rgb="FF363535"/>
        <rFont val="Century Gothic"/>
        <family val="2"/>
      </rPr>
      <t xml:space="preserve">Código CIIU: </t>
    </r>
    <r>
      <rPr>
        <sz val="9"/>
        <color rgb="FF363535"/>
        <rFont val="Century Gothic"/>
        <family val="2"/>
      </rPr>
      <t>La Clasificación Industrial Internacional Uniforme de todas las actividades económicas (CIIU), constituye una estructura de clasificación coherente y consistente de las actividades económicas basada en un conjunto de conceptos, definiciones, principios y normas de clasificación.</t>
    </r>
    <r>
      <rPr>
        <sz val="9"/>
        <color rgb="FFFF0000"/>
        <rFont val="Century Gothic"/>
        <family val="2"/>
      </rPr>
      <t/>
    </r>
  </si>
  <si>
    <r>
      <rPr>
        <b/>
        <sz val="9"/>
        <color rgb="FF363535"/>
        <rFont val="Century Gothic"/>
        <family val="2"/>
      </rPr>
      <t xml:space="preserve">Empresa: </t>
    </r>
    <r>
      <rPr>
        <sz val="9"/>
        <color rgb="FF363535"/>
        <rFont val="Century Gothic"/>
        <family val="2"/>
      </rPr>
      <t xml:space="preserve">“Una empresa es una unidad institucional considerada como productora de bienes y servicios." (SCN, Sistema de Cuentas Nacionales, 2008). Como agente económico con autonomía, puede adoptar decisiones financieras y de inversión con autoridad y responsabilidad para asignar recursos a la producción de bienes y servicios y puede realizar una o varias actividades productivas.
</t>
    </r>
  </si>
  <si>
    <r>
      <t>Personal Ocupado empresarial:</t>
    </r>
    <r>
      <rPr>
        <sz val="9"/>
        <color rgb="FF363535"/>
        <rFont val="Century Gothic"/>
        <family val="2"/>
      </rPr>
      <t xml:space="preserve"> Comprende a todas las personas que trabajan en/o para la empresa con la que mantiene una relación laboral. Una relación laboral entre una empresa y un asalariado corresponde a un acuerdo formal o informal entre dichas partes, por el cual el trabajador presta su fuerza de trabajo para que se utilice en el proceso productivo que realiza la empresa y, como contraprestación, recibe una remuneración.</t>
    </r>
  </si>
  <si>
    <r>
      <rPr>
        <b/>
        <sz val="9"/>
        <color rgb="FF363535"/>
        <rFont val="Century Gothic"/>
        <family val="2"/>
      </rPr>
      <t xml:space="preserve">Remuneraciones empresariales:  </t>
    </r>
    <r>
      <rPr>
        <sz val="9"/>
        <color rgb="FF363535"/>
        <rFont val="Century Gothic"/>
        <family val="2"/>
      </rPr>
      <t xml:space="preserve">Son todos los pagos y aportaciones normales y extraordinarias, en dinero y especie, para retribuir el trabajo del personal dependiente de la razón social, en forma de salarios y sueldos, prestaciones sociales y utilidades repartidas al personal, ya sea que este pago se calcule sobre la base de una jornada de trabajo o por la cantidad de trabajo desarrollado (destajo), o mediante un salario base que se complementa con comisiones por ventas u otras actividades. </t>
    </r>
  </si>
  <si>
    <r>
      <rPr>
        <b/>
        <sz val="9"/>
        <color rgb="FF363535"/>
        <rFont val="Century Gothic"/>
        <family val="2"/>
      </rPr>
      <t xml:space="preserve">Formación bruta de capital fijo: </t>
    </r>
    <r>
      <rPr>
        <sz val="9"/>
        <color rgb="FF363535"/>
        <rFont val="Century Gothic"/>
        <family val="2"/>
      </rPr>
      <t xml:space="preserve">La formación bruta de capital fijo se mide por el valor total de las adquisiciones menos las disposiciones de activos fijos efectuadas por el productor durante el período contable más ciertos gastos específicos en servicios que incrementan el valor de los activos no producidos (ONU, 2008).
</t>
    </r>
  </si>
  <si>
    <r>
      <t xml:space="preserve">BTU: </t>
    </r>
    <r>
      <rPr>
        <sz val="9"/>
        <color rgb="FF363535"/>
        <rFont val="Century Gothic"/>
        <family val="2"/>
      </rPr>
      <t xml:space="preserve">La unidad térmica británica es una unidad de energía usada en industrías de energía, aire acondicionado y calefacción. </t>
    </r>
  </si>
  <si>
    <t>A esta sumatoria se le resta los costos de compras netas de bienes no producidos (-) y finalmente se obtiene el valor de la producción total.</t>
  </si>
  <si>
    <t>Número de empresas</t>
  </si>
  <si>
    <t>Total Nacional</t>
  </si>
  <si>
    <t>B</t>
  </si>
  <si>
    <t>Explotación de minas y canteras</t>
  </si>
  <si>
    <t>C</t>
  </si>
  <si>
    <t>Industrias manufactureras</t>
  </si>
  <si>
    <t>D</t>
  </si>
  <si>
    <t>Suministro de electricidad, gas, vapor y aire acondicionado</t>
  </si>
  <si>
    <t>E</t>
  </si>
  <si>
    <t>Distribución de agua; alcantarillado, gestión de desechos y actividades de saneamiento</t>
  </si>
  <si>
    <t>F</t>
  </si>
  <si>
    <t>Construcción</t>
  </si>
  <si>
    <t>G</t>
  </si>
  <si>
    <t>Comercio al por mayor y al por menor; reparación de vehículos automotores y motocicletas</t>
  </si>
  <si>
    <t>H</t>
  </si>
  <si>
    <t>Transporte y almacenamiento</t>
  </si>
  <si>
    <t>I</t>
  </si>
  <si>
    <t>Actividades de alojamiento y de servicio de comidas</t>
  </si>
  <si>
    <t>J</t>
  </si>
  <si>
    <t>Información y comunicación</t>
  </si>
  <si>
    <t>K</t>
  </si>
  <si>
    <t>Actividades financieras y de seguros</t>
  </si>
  <si>
    <t>L</t>
  </si>
  <si>
    <t>Actividades inmobiliarias</t>
  </si>
  <si>
    <t>M</t>
  </si>
  <si>
    <t>Actividades profesionales, científicas y técnicas</t>
  </si>
  <si>
    <t>Actividades de servicios administrativos y de apoyo</t>
  </si>
  <si>
    <t>P</t>
  </si>
  <si>
    <t>Enseñanza</t>
  </si>
  <si>
    <t>Q</t>
  </si>
  <si>
    <t>Actividades de atención de la salud humana y de asistencia social</t>
  </si>
  <si>
    <t>R</t>
  </si>
  <si>
    <t>Artes, entretenimiento y recreación</t>
  </si>
  <si>
    <t>S</t>
  </si>
  <si>
    <t>Otras actividades de servicios</t>
  </si>
  <si>
    <t>Mediana Empresa A</t>
  </si>
  <si>
    <t>Mediana Empresa B</t>
  </si>
  <si>
    <t>Grande Empresa</t>
  </si>
  <si>
    <t>Valor agregado empresarial por persona ocupada</t>
  </si>
  <si>
    <t>Producción empresarial por persona ocupada</t>
  </si>
  <si>
    <t>Para conocer como se determina  el tamaño de empresas de la ENESEM presione en el siguiente botón:</t>
  </si>
  <si>
    <t>Cuadro No. 1-A</t>
  </si>
  <si>
    <t>Cuadro No. 1-B</t>
  </si>
  <si>
    <t>Cuadro No. 2-A</t>
  </si>
  <si>
    <t>Cuadro No. 2-B</t>
  </si>
  <si>
    <t>Cuadro No. 2-C</t>
  </si>
  <si>
    <t>Cuadro No. 3-A</t>
  </si>
  <si>
    <t>Cuadro No. 3-B</t>
  </si>
  <si>
    <t>Cuadro No. 4-A</t>
  </si>
  <si>
    <t>Cuadro No. 4-B</t>
  </si>
  <si>
    <t>Cuadro No. 5-A</t>
  </si>
  <si>
    <t>Cuadro No. 5-B</t>
  </si>
  <si>
    <t>Cuadro No.6-A</t>
  </si>
  <si>
    <t>Cuadro No. 6-B</t>
  </si>
  <si>
    <t>Cuadro No. 7-A</t>
  </si>
  <si>
    <t>Cuadro No. 7-B</t>
  </si>
  <si>
    <t>Cuadro No. 8-A</t>
  </si>
  <si>
    <t>Cuadro No. 8-B</t>
  </si>
  <si>
    <t>Series Históricas</t>
  </si>
  <si>
    <t>Cuadro No.9-A</t>
  </si>
  <si>
    <t>Cuadro No. 9-B</t>
  </si>
  <si>
    <t>Cuadro No. 10-A</t>
  </si>
  <si>
    <t>Cuadro No. 10-B</t>
  </si>
  <si>
    <t>Glosario</t>
  </si>
  <si>
    <t>Glosario de términos</t>
  </si>
  <si>
    <t>Para disponer el valor del consumo intermedio se considera la información del capítulo 1 “Estado de resultados año 2023” y el capítulo 3 “Costos de la materia prima, materiales auxiliares, repuestos y accesorios, envases y embalajes en el año 2023”.</t>
  </si>
  <si>
    <r>
      <rPr>
        <b/>
        <sz val="10"/>
        <color rgb="FF505A64"/>
        <rFont val="Century Gothic"/>
        <family val="2"/>
      </rPr>
      <t>Elaboración:</t>
    </r>
    <r>
      <rPr>
        <sz val="10"/>
        <color rgb="FF505A64"/>
        <rFont val="Century Gothic"/>
        <family val="2"/>
      </rPr>
      <t xml:space="preserve"> Instituto Nacional de Estadística y Censos (INEC).</t>
    </r>
  </si>
  <si>
    <r>
      <rPr>
        <b/>
        <sz val="10"/>
        <color rgb="FF505A64"/>
        <rFont val="Century Gothic"/>
        <family val="2"/>
      </rPr>
      <t xml:space="preserve">Fuente: </t>
    </r>
    <r>
      <rPr>
        <sz val="10"/>
        <color rgb="FF505A64"/>
        <rFont val="Century Gothic"/>
        <family val="2"/>
      </rPr>
      <t>Encuesta Estructural Empresarial 2023 (ENESEM).</t>
    </r>
  </si>
  <si>
    <r>
      <rPr>
        <b/>
        <sz val="8"/>
        <color rgb="FF505A64"/>
        <rFont val="Century Gothic"/>
        <family val="2"/>
      </rPr>
      <t>Nota:</t>
    </r>
    <r>
      <rPr>
        <sz val="8"/>
        <color rgb="FF505A64"/>
        <rFont val="Century Gothic"/>
        <family val="2"/>
      </rPr>
      <t xml:space="preserve"> Para conocer como se determina  el tamaño de empresas de la ENESEM presione en el siguiente botón:</t>
    </r>
  </si>
  <si>
    <r>
      <t xml:space="preserve">Nota 2: </t>
    </r>
    <r>
      <rPr>
        <sz val="8"/>
        <color rgb="FF505A64"/>
        <rFont val="Century Gothic"/>
        <family val="2"/>
      </rPr>
      <t>Para disponer el valor de la producción total se considera la información contable registrada en el capítulo 1 “Estado de resultados Año 2023” y 2 “Ventas netas por tipo de producto/Servicios”.</t>
    </r>
  </si>
  <si>
    <t>Salario</t>
  </si>
  <si>
    <t>Empleo</t>
  </si>
  <si>
    <t>Brecha de participación</t>
  </si>
  <si>
    <t>Hombres</t>
  </si>
  <si>
    <t>Mujeres</t>
  </si>
  <si>
    <t>Porcentaje de las remuneraciones por sexo</t>
  </si>
  <si>
    <t>Porcentaje de empleados por sexo</t>
  </si>
  <si>
    <t>Promedio de empleados por sexo</t>
  </si>
  <si>
    <t>Masculinidad</t>
  </si>
  <si>
    <t>Feminidad</t>
  </si>
  <si>
    <t>Índices</t>
  </si>
  <si>
    <r>
      <rPr>
        <b/>
        <sz val="9"/>
        <color rgb="FF363535"/>
        <rFont val="Century Gothic"/>
        <family val="2"/>
      </rPr>
      <t>Producción:</t>
    </r>
    <r>
      <rPr>
        <sz val="9"/>
        <color rgb="FF363535"/>
        <rFont val="Century Gothic"/>
        <family val="2"/>
      </rPr>
      <t xml:space="preserve"> Indica el grado de utilización de todos los factores que intervienen en el proceso de producción. Es una actividad realizada bajo la responsabilidad, el control y la gestión de una unidad institucional, en la que se utilizan insumos de mano de obra, capital y bienes y servicios para obtener otros bienes y servicios (ONU, 2008).</t>
    </r>
  </si>
  <si>
    <r>
      <rPr>
        <b/>
        <sz val="9"/>
        <color rgb="FF363535"/>
        <rFont val="Century Gothic"/>
        <family val="2"/>
      </rPr>
      <t xml:space="preserve">Consumo Intermedio: </t>
    </r>
    <r>
      <rPr>
        <sz val="9"/>
        <color rgb="FF363535"/>
        <rFont val="Century Gothic"/>
        <family val="2"/>
      </rPr>
      <t xml:space="preserve">Es el valor de los bienes y servicios consumidos como insumo por un proceso de producción, excluidos los activos fijos cuyo consumo se registra como consumo de capital fijo. Los bienes y servicios pueden transformarse o consumirse en el proceso productivo (ONU, 2008).
</t>
    </r>
  </si>
  <si>
    <r>
      <t xml:space="preserve">Valor agregado: </t>
    </r>
    <r>
      <rPr>
        <sz val="9"/>
        <color rgb="FF363535"/>
        <rFont val="Century Gothic"/>
        <family val="2"/>
      </rPr>
      <t xml:space="preserve">Se define como el valor de la producción, menos el valor del consumo intermedio, y es una medida de la contribución al PIB hecha por una unidad de producción, industria o sector; este saldo contable puede expresarse en términos brutos o netos, según contenga o no el consumo de capital fijo (ONU, 2008)
</t>
    </r>
  </si>
  <si>
    <r>
      <rPr>
        <b/>
        <sz val="9"/>
        <color rgb="FF363535"/>
        <rFont val="Century Gothic"/>
        <family val="2"/>
      </rPr>
      <t>Tamaño de empresa:</t>
    </r>
    <r>
      <rPr>
        <sz val="9"/>
        <color rgb="FF363535"/>
        <rFont val="Century Gothic"/>
        <family val="2"/>
      </rPr>
      <t xml:space="preserve"> Se ha definido en base a la estratificación estandarizada, según criterios de la Comunidad Andina de Naciones (CAN), de la siguiente manera:
</t>
    </r>
    <r>
      <rPr>
        <b/>
        <sz val="10"/>
        <color rgb="FF6C6F7C"/>
        <rFont val="Calibri"/>
        <family val="2"/>
        <scheme val="minor"/>
      </rPr>
      <t/>
    </r>
  </si>
  <si>
    <t>Indicadores empresariales con enfoque de género</t>
  </si>
  <si>
    <t>Indicadores Género</t>
  </si>
  <si>
    <t>Otros ingresos por servicios no operacionales</t>
  </si>
  <si>
    <r>
      <t xml:space="preserve">Elaboración: </t>
    </r>
    <r>
      <rPr>
        <sz val="10"/>
        <color rgb="FF505A64"/>
        <rFont val="Century Gothic"/>
        <family val="2"/>
      </rPr>
      <t>Diana Montalván</t>
    </r>
  </si>
  <si>
    <r>
      <t xml:space="preserve">Aprobación: </t>
    </r>
    <r>
      <rPr>
        <sz val="10"/>
        <color rgb="FF505A64"/>
        <rFont val="Century Gothic"/>
        <family val="2"/>
      </rPr>
      <t>Diana Barco</t>
    </r>
  </si>
  <si>
    <r>
      <rPr>
        <b/>
        <sz val="9"/>
        <color rgb="FF505A64"/>
        <rFont val="Century Gothic"/>
        <family val="2"/>
      </rPr>
      <t>Nota:</t>
    </r>
    <r>
      <rPr>
        <sz val="9"/>
        <color rgb="FF505A64"/>
        <rFont val="Century Gothic"/>
        <family val="2"/>
      </rPr>
      <t xml:space="preserve"> Para conocer como se determina  el tamaño de empresas de la ENESEM presione en el siguiente botón:</t>
    </r>
  </si>
  <si>
    <r>
      <rPr>
        <b/>
        <sz val="9"/>
        <color rgb="FF505A64"/>
        <rFont val="Century Gothic"/>
        <family val="2"/>
      </rPr>
      <t xml:space="preserve">Nota: </t>
    </r>
    <r>
      <rPr>
        <sz val="9"/>
        <color rgb="FF505A64"/>
        <rFont val="Century Gothic"/>
        <family val="2"/>
      </rPr>
      <t>Para conocer como se determina  el tamaño de empresas de la ENESEM presione en el siguiente botón:</t>
    </r>
  </si>
  <si>
    <r>
      <t xml:space="preserve">Nota: </t>
    </r>
    <r>
      <rPr>
        <sz val="9"/>
        <color rgb="FF505A64"/>
        <rFont val="Century Gothic"/>
        <family val="2"/>
      </rPr>
      <t>Para conocer el cálculo de consumo intermedio se considera lo siguiente:</t>
    </r>
  </si>
  <si>
    <r>
      <t xml:space="preserve">Nota 2: </t>
    </r>
    <r>
      <rPr>
        <sz val="9"/>
        <color rgb="FF505A64"/>
        <rFont val="Century Gothic"/>
        <family val="2"/>
      </rPr>
      <t>Para conocer el cálculo de consumo intermedio se considera lo siguiente:</t>
    </r>
  </si>
  <si>
    <t>Índice</t>
  </si>
  <si>
    <r>
      <rPr>
        <b/>
        <sz val="10"/>
        <color rgb="FF505A64"/>
        <rFont val="Century Gothic"/>
        <family val="2"/>
      </rPr>
      <t xml:space="preserve">Fuente: </t>
    </r>
    <r>
      <rPr>
        <sz val="10"/>
        <color rgb="FF505A64"/>
        <rFont val="Century Gothic"/>
        <family val="2"/>
      </rPr>
      <t>Encuesta Estructural Empresarial 2016-2023 (ENESEM).</t>
    </r>
  </si>
  <si>
    <r>
      <t>Consumo intermedio empresarial</t>
    </r>
    <r>
      <rPr>
        <b/>
        <sz val="6"/>
        <color rgb="FFFFFFFF"/>
        <rFont val="Century Gothic"/>
        <family val="2"/>
      </rPr>
      <t/>
    </r>
  </si>
  <si>
    <t>Total insumos</t>
  </si>
  <si>
    <t>Materia prima utilizada</t>
  </si>
  <si>
    <t>Suministros, herramientas, materiales y repuesto</t>
  </si>
  <si>
    <t>Gastos operacionales</t>
  </si>
  <si>
    <t>Otros gastos operacionales</t>
  </si>
  <si>
    <t>• Otros ingresos por servicios no operacionales</t>
  </si>
  <si>
    <t>Total Nacional</t>
  </si>
  <si>
    <t>B</t>
  </si>
  <si>
    <t>Explotación de minas y canteras</t>
  </si>
  <si>
    <t>C</t>
  </si>
  <si>
    <t>Industrias manufactureras</t>
  </si>
  <si>
    <t>D</t>
  </si>
  <si>
    <t>Suministro de electricidad, gas, vapor y aire acondicionado</t>
  </si>
  <si>
    <t>E</t>
  </si>
  <si>
    <t>Distribución de agua; alcantarillado, gestión de desechos y actividades de saneamiento</t>
  </si>
  <si>
    <t>F</t>
  </si>
  <si>
    <t>Construcción</t>
  </si>
  <si>
    <t>G</t>
  </si>
  <si>
    <t>Comercio al por mayor y al por menor; reparación de vehículos automotores y motocicletas</t>
  </si>
  <si>
    <t>H</t>
  </si>
  <si>
    <t>Transporte y almacenamiento</t>
  </si>
  <si>
    <t>I</t>
  </si>
  <si>
    <t>Actividades de alojamiento y de servicio de comidas</t>
  </si>
  <si>
    <t>J</t>
  </si>
  <si>
    <t>Información y comunicación</t>
  </si>
  <si>
    <t>K</t>
  </si>
  <si>
    <t>Actividades financieras y de seguros</t>
  </si>
  <si>
    <t>L</t>
  </si>
  <si>
    <t>Actividades inmobiliarias</t>
  </si>
  <si>
    <t>M</t>
  </si>
  <si>
    <t>Actividades profesionales, científicas y técnicas</t>
  </si>
  <si>
    <t>N</t>
  </si>
  <si>
    <t>Actividades de servicios administrativos y de apoyo</t>
  </si>
  <si>
    <t>P</t>
  </si>
  <si>
    <t>Enseñanza</t>
  </si>
  <si>
    <t>Q</t>
  </si>
  <si>
    <t>Actividades de atención de la salud humana y de asistencia social</t>
  </si>
  <si>
    <t>R</t>
  </si>
  <si>
    <t>Artes, entretenimiento y recreación</t>
  </si>
  <si>
    <t>S</t>
  </si>
  <si>
    <t>Otras actividades de servicios</t>
  </si>
  <si>
    <t>3</t>
  </si>
  <si>
    <t>Mediana Empresa A</t>
  </si>
  <si>
    <t>4</t>
  </si>
  <si>
    <t>Mediana Empresa B</t>
  </si>
  <si>
    <t>5</t>
  </si>
  <si>
    <t>Grande Empresa</t>
  </si>
  <si>
    <t>1</t>
  </si>
  <si>
    <t>Directores y Gerentes</t>
  </si>
  <si>
    <t>2</t>
  </si>
  <si>
    <t>Profesionales, Científicos e Intelectuales</t>
  </si>
  <si>
    <t>Técnicos y Profesionales de nivel medio</t>
  </si>
  <si>
    <t>Personal de Apoyo administrativo / Empleados de oficina</t>
  </si>
  <si>
    <t>Trabajadores de los Servicios y Vendedores de Comercios y Mercados</t>
  </si>
  <si>
    <t>6</t>
  </si>
  <si>
    <t>Agricultores y Trabajadores Calificados Agropecuarios, Forestales y Pesqueros</t>
  </si>
  <si>
    <t>7</t>
  </si>
  <si>
    <t>Oficiales, Operarios y Artesanos de artes Mecanicas y de otros oficios</t>
  </si>
  <si>
    <t>8</t>
  </si>
  <si>
    <t>Operadores de Instalaciones y Máquinas y Ensambladores</t>
  </si>
  <si>
    <t>9</t>
  </si>
  <si>
    <t>Trabajadores no calificados, Ocupaciones elementales</t>
  </si>
  <si>
    <t>• Total insumos = Materia prima utilizada + Suministro, herramientas, materiales y repuestos</t>
  </si>
  <si>
    <r>
      <rPr>
        <b/>
        <sz val="9"/>
        <color rgb="FF363535"/>
        <rFont val="Century Gothic"/>
        <family val="2"/>
      </rPr>
      <t>Índice de feminidad:</t>
    </r>
    <r>
      <rPr>
        <sz val="9"/>
        <color rgb="FF363535"/>
        <rFont val="Century Gothic"/>
        <family val="2"/>
      </rPr>
      <t xml:space="preserve"> La feminidad estima la cantidad de mujeres empleadas por cada 100 hombres en las empresas (Cooperación Triangular Unión Europea - América Latina y El Caribe, 2024).</t>
    </r>
  </si>
  <si>
    <r>
      <rPr>
        <b/>
        <sz val="9"/>
        <color rgb="FF363535"/>
        <rFont val="Century Gothic"/>
        <family val="2"/>
      </rPr>
      <t xml:space="preserve">Índice de masculinidad: </t>
    </r>
    <r>
      <rPr>
        <sz val="9"/>
        <color rgb="FF363535"/>
        <rFont val="Century Gothic"/>
        <family val="2"/>
      </rPr>
      <t>estima la cantidad de empleados hombres por cada 100 mujeres empleadas (Cooperación Triangular Unión Europea - América Latina y El Caribe, 2024).</t>
    </r>
  </si>
  <si>
    <r>
      <rPr>
        <b/>
        <sz val="9"/>
        <color rgb="FF363535"/>
        <rFont val="Century Gothic"/>
        <family val="2"/>
      </rPr>
      <t>Promedio de empleados por sexo:</t>
    </r>
    <r>
      <rPr>
        <sz val="9"/>
        <color rgb="FF363535"/>
        <rFont val="Century Gothic"/>
        <family val="2"/>
      </rPr>
      <t xml:space="preserve"> es la media por empresa de la canti dad de empleados según el sexo (Cooperación Triangular Unión Europea - América Latina y El Caribe, 2024).</t>
    </r>
  </si>
  <si>
    <r>
      <rPr>
        <b/>
        <sz val="9"/>
        <color rgb="FF363535"/>
        <rFont val="Century Gothic"/>
        <family val="2"/>
      </rPr>
      <t>Porcentaje de empleados por sexo:</t>
    </r>
    <r>
      <rPr>
        <sz val="9"/>
        <color rgb="FF363535"/>
        <rFont val="Century Gothic"/>
        <family val="2"/>
      </rPr>
      <t xml:space="preserve"> hace referencia a la participación porcentual de los empleados hombres y mujeres en el total del empleo (Cooperación Triangular Unión Europea - América Latina y El Caribe, 2024).</t>
    </r>
  </si>
  <si>
    <r>
      <rPr>
        <b/>
        <sz val="9"/>
        <color rgb="FF363535"/>
        <rFont val="Century Gothic"/>
        <family val="2"/>
      </rPr>
      <t xml:space="preserve">Porcentaje de las remuneraciones por sexo: </t>
    </r>
    <r>
      <rPr>
        <sz val="9"/>
        <color rgb="FF363535"/>
        <rFont val="Century Gothic"/>
        <family val="2"/>
      </rPr>
      <t>se refiere a la participación de los pagos efectuados por concepto de remuneraciones o salario de los hombres y las mujeres en el total de las remuneraciones (Cooperación Triangular Unión Europea - América Latina y El Caribe, 2024).</t>
    </r>
  </si>
  <si>
    <r>
      <rPr>
        <b/>
        <sz val="9"/>
        <color rgb="FF363535"/>
        <rFont val="Century Gothic"/>
        <family val="2"/>
      </rPr>
      <t xml:space="preserve">Brecha de la participación en el salario por sexo: </t>
    </r>
    <r>
      <rPr>
        <sz val="9"/>
        <color rgb="FF363535"/>
        <rFont val="Century Gothic"/>
        <family val="2"/>
      </rPr>
      <t>es la diferencia exis tente entre la participación de los pagos por concepto de salario o remu neraciones realizados a las mujeres empleadas en comparación con el pago realizado a los hombres empleados (Cooperación Triangular Unión Europea - América Latina y El Caribe, 2024).</t>
    </r>
  </si>
  <si>
    <r>
      <rPr>
        <b/>
        <sz val="9"/>
        <color rgb="FF363535"/>
        <rFont val="Century Gothic"/>
        <family val="2"/>
      </rPr>
      <t>Brecha de la participación en el empleo por sexo:</t>
    </r>
    <r>
      <rPr>
        <sz val="9"/>
        <color rgb="FF363535"/>
        <rFont val="Century Gothic"/>
        <family val="2"/>
      </rPr>
      <t xml:space="preserve"> es la diferencia exis tente entre la participación en el empleo de las mujeres y hombres. Se calcula la participación porcentual de las mujeres empleadas menos la participación de los hombres empleados (Cooperación Triangular Unión Europea - América Latina y El Caribe, 2024).</t>
    </r>
  </si>
  <si>
    <r>
      <t xml:space="preserve">Revisión: </t>
    </r>
    <r>
      <rPr>
        <sz val="10"/>
        <color rgb="FF505A64"/>
        <rFont val="Century Gothic"/>
        <family val="2"/>
      </rPr>
      <t>Rita Jacome y Roberto Chaves</t>
    </r>
  </si>
  <si>
    <t>Principales agregados económicos, según secciones de actividad económica (CIIU 4ta. Rev.) (valores en dólares y unidades).</t>
  </si>
  <si>
    <t>Principales agregados económicos, según tamaño de empresa (valores en dólares y unidades).</t>
  </si>
  <si>
    <t>Personal ocupado empresarial, sueldos y salarios pagados, según secciones de actividad económica (CIIU 4ta. Rev.) (valores en dólares y unidades).</t>
  </si>
  <si>
    <t>Personal ocupado empresarial, sueldos y salarios pagados, según tamaño de empresa (valores en dólares y unidades).</t>
  </si>
  <si>
    <t>Personal ocupado empresarial, sueldos y salarios, según grupos de ocupación (CIUO 08. Rev.) (valores en dólares y unidades).</t>
  </si>
  <si>
    <t>Remuneraciones empresariales, según secciones de actividad económica (CIIU 4ta. Rev.) (valores en dólares).</t>
  </si>
  <si>
    <t>Remuneraciones empresariales, según tamaño de empresa (valores en dólares).</t>
  </si>
  <si>
    <t>Producción total empresarial, según secciones de actividad económica (CIIU 4ta. Rev.) (valores en dólares).</t>
  </si>
  <si>
    <t>Producción total empresarial, según tamaño de empresa (valores en dólares).</t>
  </si>
  <si>
    <t>Consumo intermedio empresarial, según secciones de actividad económica (CIIU 4ta. Rev.) (valores en dólares).</t>
  </si>
  <si>
    <t>Consumo intermedio empresarial, según tamaño de empresa (valores en dólares).</t>
  </si>
  <si>
    <t>Valor y cantidad de los combustibles y lubricantes consumidos, según secciones de actividad económica (CIIU 4ta. Rev.) (valores en dólares y cantidad).</t>
  </si>
  <si>
    <t>Valor y cantidad de los combustibles y lubricantes consumidos, según tamaño de empresa (valores en dólares y cantidad).</t>
  </si>
  <si>
    <t>Valor y cantidad de energía eléctrica, según secciones de actividad económica (CIIU 4ta. Rev.) (valores en dólares y cantidad).</t>
  </si>
  <si>
    <t>Valor y cantidad de energía eléctrica, según tamaño de empresa (valores en dólares y cantidad).</t>
  </si>
  <si>
    <t>Indicadores de relación, según secciones de actividad económica (CIIU 4ta. Rev.) (valores en dólares).</t>
  </si>
  <si>
    <t>Indicadores de relación, según tamaño de empresa de actividad económica (CIIU 4ta. Rev.) (valores en dólares).</t>
  </si>
  <si>
    <t>Serie histórica de variables económicas, según secciones de actividad económica (ciiu 4ta. rev.) (valores en dólares y unidades).</t>
  </si>
  <si>
    <t>Serie histórica de variables económicas, según tamaño de empresa (valores en dólares y unidades).</t>
  </si>
  <si>
    <t>Serie histórica de indicadores de relación, según secciones de actividad económica (ciiu 4ta. rev.) (valores en dólares).</t>
  </si>
  <si>
    <t>Serie histórica de indicadores de relación, según tamaño de empresa (valores en dólares).</t>
  </si>
  <si>
    <t>N°</t>
  </si>
  <si>
    <t>Remuneraciones por sexo</t>
  </si>
  <si>
    <r>
      <rPr>
        <b/>
        <sz val="9"/>
        <color rgb="FF363535"/>
        <rFont val="Century Gothic"/>
        <family val="2"/>
      </rPr>
      <t xml:space="preserve">Remuneraciones por sexo: </t>
    </r>
    <r>
      <rPr>
        <sz val="9"/>
        <color rgb="FF363535"/>
        <rFont val="Century Gothic"/>
        <family val="2"/>
      </rPr>
      <t>es la media (…) de las remuneraciones o salario pagadas por empleados según el sexo  (Cooperación Triangular Unión Europea - América Latina y El Caribe, 2024).</t>
    </r>
  </si>
  <si>
    <r>
      <rPr>
        <b/>
        <sz val="9"/>
        <color rgb="FF505A64"/>
        <rFont val="Century Gothic"/>
        <family val="2"/>
      </rPr>
      <t>Nota 2:</t>
    </r>
    <r>
      <rPr>
        <sz val="9"/>
        <color rgb="FF505A64"/>
        <rFont val="Century Gothic"/>
        <family val="2"/>
      </rPr>
      <t xml:space="preserve"> Para conocer cada uno de los indicadores empresariales presione en el siguiente botón:</t>
    </r>
  </si>
  <si>
    <r>
      <t xml:space="preserve">Nota: </t>
    </r>
    <r>
      <rPr>
        <sz val="9"/>
        <color rgb="FF505A64"/>
        <rFont val="Century Gothic"/>
        <family val="2"/>
      </rPr>
      <t>La serie histórica de los agregados económicos empresariales: producción, consumo intermedio y valor agregado fueron reprocesados para el periodo 2016-2019, de acuerdo al ejercicio de equiparación de cálculo con la operación estadística Cuentas Satélites.</t>
    </r>
  </si>
  <si>
    <r>
      <t>Nota:</t>
    </r>
    <r>
      <rPr>
        <sz val="9"/>
        <color rgb="FF505A64"/>
        <rFont val="Century Gothic"/>
        <family val="2"/>
      </rPr>
      <t xml:space="preserve"> La serie histórica de los agregados económicos empresariales: producción, consumo intermedio y valor agregado fueron reprocesados para el periodo 2016-2019, de acuerdo al ejercicio de equiparación de cálculo con la operación estadística Cuentas Satélites.</t>
    </r>
  </si>
  <si>
    <r>
      <rPr>
        <b/>
        <sz val="9"/>
        <color rgb="FF505A64"/>
        <rFont val="Century Gothic"/>
        <family val="2"/>
      </rPr>
      <t>Nota 2:</t>
    </r>
    <r>
      <rPr>
        <sz val="9"/>
        <color rgb="FF505A64"/>
        <rFont val="Century Gothic"/>
        <family val="2"/>
      </rPr>
      <t xml:space="preserve"> Para conocer como se determina  el tamaño de empresas de la ENESEM presione en el siguiente botón:</t>
    </r>
  </si>
  <si>
    <r>
      <rPr>
        <b/>
        <sz val="9"/>
        <color rgb="FF505A64"/>
        <rFont val="Century Gothic"/>
        <family val="2"/>
      </rPr>
      <t xml:space="preserve">Nota: </t>
    </r>
    <r>
      <rPr>
        <sz val="9"/>
        <color rgb="FF505A64"/>
        <rFont val="Century Gothic"/>
        <family val="2"/>
      </rPr>
      <t>La serie histórica de los agregados económicos empresariales: producción, consumo intermedio y valor agregado fueron reprocesados para el periodo 2016-2019, de acuerdo al ejercicio de equiparación de cálculo con la operación estadística Cuentas Satélites.</t>
    </r>
  </si>
  <si>
    <r>
      <t xml:space="preserve">Nota: </t>
    </r>
    <r>
      <rPr>
        <sz val="9"/>
        <color rgb="FF505A64"/>
        <rFont val="Century Gothic"/>
        <family val="2"/>
      </rPr>
      <t>Para disponer el valor de la producción total se considera la información contable registrada en el capítulo 1 “Estado de resultados Año 2023” y 2 “Ventas netas por tipo de producto/Servicios”.</t>
    </r>
  </si>
  <si>
    <r>
      <t xml:space="preserve">Nota 1: </t>
    </r>
    <r>
      <rPr>
        <sz val="9"/>
        <color rgb="FF505A64"/>
        <rFont val="Century Gothic"/>
        <family val="2"/>
      </rPr>
      <t>Los resultados del periodo 2016 - 2023 son cifras provicionales, además los indicadores porcentaje y remuneraciones por sexo utilizan para su cálculo la variable "Sueldos y salarios pagados en el mes de noviembre".</t>
    </r>
    <r>
      <rPr>
        <sz val="11"/>
        <color rgb="FF505A64"/>
        <rFont val="Calibri"/>
        <family val="2"/>
        <scheme val="minor"/>
      </rPr>
      <t xml:space="preserve">
Los indicadores presentan resultados mensualizados.</t>
    </r>
  </si>
  <si>
    <t>Indicador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</si>
</sst>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6" formatCode="_ * #,##0_ ;_ * \-#,##0_ ;_ * &quot;-&quot;??_ ;_ @_ "/>
  </numFmts>
  <fonts count="37" x14ac:knownFonts="1">
    <font>
      <sz val="11"/>
      <color rgb="FF000000"/>
      <name val="Calibri"/>
      <family val="2"/>
      <scheme val="minor"/>
    </font>
    <font>
      <sz val="11"/>
      <color theme="1"/>
      <name val="Calibri"/>
      <family val="2"/>
      <scheme val="minor"/>
    </font>
    <font>
      <b/>
      <sz val="10"/>
      <color rgb="FF505A64"/>
      <name val="Century Gothic"/>
      <family val="2"/>
    </font>
    <font>
      <sz val="11"/>
      <color rgb="FF505A64"/>
      <name val="Calibri"/>
      <family val="2"/>
      <scheme val="minor"/>
    </font>
    <font>
      <b/>
      <sz val="10"/>
      <color rgb="FF363535"/>
      <name val="Century Gothic"/>
      <family val="2"/>
    </font>
    <font>
      <sz val="10"/>
      <color rgb="FF505A64"/>
      <name val="Century Gothic"/>
      <family val="2"/>
    </font>
    <font>
      <sz val="10"/>
      <color rgb="FF363535"/>
      <name val="Century Gothic"/>
      <family val="2"/>
    </font>
    <font>
      <u/>
      <sz val="10"/>
      <color theme="10"/>
      <name val="Century Gothic"/>
      <family val="2"/>
    </font>
    <font>
      <sz val="10"/>
      <color rgb="FF827F7F"/>
      <name val="Century Gothic"/>
      <family val="2"/>
    </font>
    <font>
      <b/>
      <sz val="11"/>
      <color rgb="FFFFFFFF"/>
      <name val="Century Gothic"/>
      <family val="2"/>
    </font>
    <font>
      <b/>
      <sz val="10"/>
      <color rgb="FF474545"/>
      <name val="Century Gothic"/>
      <family val="2"/>
    </font>
    <font>
      <sz val="9"/>
      <color rgb="FF505A64"/>
      <name val="Century Gothic"/>
      <family val="2"/>
    </font>
    <font>
      <u/>
      <sz val="11"/>
      <color theme="10"/>
      <name val="Calibri"/>
      <family val="2"/>
    </font>
    <font>
      <sz val="9"/>
      <color rgb="FF000000"/>
      <name val="Calibri"/>
      <family val="2"/>
      <scheme val="minor"/>
    </font>
    <font>
      <b/>
      <sz val="9"/>
      <color rgb="FF827F7F"/>
      <name val="Century Gothic"/>
      <family val="2"/>
    </font>
    <font>
      <sz val="9"/>
      <color rgb="FF827F7F"/>
      <name val="Century Gothic"/>
      <family val="2"/>
    </font>
    <font>
      <sz val="8"/>
      <color rgb="FF505A64"/>
      <name val="Century Gothic"/>
      <family val="2"/>
    </font>
    <font>
      <b/>
      <sz val="8"/>
      <color rgb="FF505A64"/>
      <name val="Century Gothic"/>
      <family val="2"/>
    </font>
    <font>
      <b/>
      <sz val="9"/>
      <color rgb="FF505A64"/>
      <name val="Century Gothic"/>
      <family val="2"/>
    </font>
    <font>
      <sz val="8"/>
      <color rgb="FF827F7F"/>
      <name val="Century Gothic"/>
      <family val="2"/>
    </font>
    <font>
      <b/>
      <sz val="10"/>
      <color rgb="FF6C6F7C"/>
      <name val="Century Gothic"/>
      <family val="2"/>
    </font>
    <font>
      <sz val="11"/>
      <color rgb="FF000000"/>
      <name val="Calibri"/>
      <family val="2"/>
    </font>
    <font>
      <b/>
      <sz val="11"/>
      <color rgb="FF000000"/>
      <name val="Calibri"/>
      <family val="2"/>
      <scheme val="minor"/>
    </font>
    <font>
      <sz val="11"/>
      <color rgb="FF000000"/>
      <name val="Calibri"/>
      <family val="2"/>
    </font>
    <font>
      <sz val="11"/>
      <color theme="1"/>
      <name val="Calibri"/>
      <family val="2"/>
      <scheme val="minor"/>
    </font>
    <font>
      <sz val="9"/>
      <color rgb="FF363535"/>
      <name val="Century Gothic"/>
      <family val="2"/>
    </font>
    <font>
      <b/>
      <sz val="9"/>
      <color rgb="FF363535"/>
      <name val="Century Gothic"/>
      <family val="2"/>
    </font>
    <font>
      <u/>
      <sz val="11"/>
      <color theme="10"/>
      <name val="Calibri"/>
      <family val="2"/>
      <scheme val="minor"/>
    </font>
    <font>
      <b/>
      <sz val="9"/>
      <color rgb="FFFFFFFF"/>
      <name val="Century Gothic"/>
      <family val="2"/>
    </font>
    <font>
      <b/>
      <sz val="10"/>
      <color rgb="FFFFFFFF"/>
      <name val="Century Gothic"/>
      <family val="2"/>
    </font>
    <font>
      <sz val="9"/>
      <color rgb="FFFF0000"/>
      <name val="Century Gothic"/>
      <family val="2"/>
    </font>
    <font>
      <b/>
      <sz val="10"/>
      <color rgb="FF6C6F7C"/>
      <name val="Calibri"/>
      <family val="2"/>
      <scheme val="minor"/>
    </font>
    <font>
      <b/>
      <sz val="6"/>
      <color rgb="FFFFFFFF"/>
      <name val="Century Gothic"/>
      <family val="2"/>
    </font>
    <font>
      <sz val="11"/>
      <color rgb="FF000000"/>
      <name val="Century Gothic"/>
      <family val="2"/>
    </font>
    <font>
      <sz val="11"/>
      <color rgb="FF505A64"/>
      <name val="Century Gothic"/>
      <family val="2"/>
    </font>
    <font>
      <sz val="10"/>
      <color rgb="FF000000"/>
      <name val="Century Gothic"/>
      <family val="2"/>
    </font>
    <font>
      <u/>
      <sz val="10"/>
      <color rgb="FF505A64"/>
      <name val="Century Gothic"/>
      <family val="2"/>
    </font>
  </fonts>
  <fills count="4">
    <fill>
      <patternFill patternType="none"/>
    </fill>
    <fill>
      <patternFill patternType="gray125"/>
    </fill>
    <fill>
      <patternFill patternType="solid">
        <fgColor rgb="FF4266CE"/>
      </patternFill>
    </fill>
    <fill>
      <patternFill patternType="solid">
        <fgColor theme="0"/>
        <bgColor indexed="64"/>
      </patternFill>
    </fill>
  </fills>
  <borders count="21">
    <border>
      <left/>
      <right/>
      <top/>
      <bottom/>
      <diagonal/>
    </border>
    <border>
      <left style="thin">
        <color rgb="FF363535"/>
      </left>
      <right style="thin">
        <color rgb="FF363535"/>
      </right>
      <top style="thin">
        <color rgb="FF363535"/>
      </top>
      <bottom style="thin">
        <color rgb="FF363535"/>
      </bottom>
      <diagonal/>
    </border>
    <border>
      <left style="thin">
        <color rgb="FF595959"/>
      </left>
      <right style="thin">
        <color rgb="FF595959"/>
      </right>
      <top style="thin">
        <color rgb="FF595959"/>
      </top>
      <bottom style="thin">
        <color rgb="FF595959"/>
      </bottom>
      <diagonal/>
    </border>
    <border>
      <left style="thin">
        <color rgb="FF6C6F7C"/>
      </left>
      <right style="thin">
        <color rgb="FF6C6F7C"/>
      </right>
      <top style="thin">
        <color rgb="FF6C6F7C"/>
      </top>
      <bottom style="thin">
        <color rgb="FF6C6F7C"/>
      </bottom>
      <diagonal/>
    </border>
    <border>
      <left style="thin">
        <color rgb="FF595959"/>
      </left>
      <right/>
      <top/>
      <bottom style="thin">
        <color rgb="FF595959"/>
      </bottom>
      <diagonal/>
    </border>
    <border>
      <left/>
      <right/>
      <top/>
      <bottom style="thin">
        <color rgb="FF595959"/>
      </bottom>
      <diagonal/>
    </border>
    <border>
      <left/>
      <right style="thin">
        <color rgb="FF595959"/>
      </right>
      <top/>
      <bottom style="thin">
        <color rgb="FF595959"/>
      </bottom>
      <diagonal/>
    </border>
    <border>
      <left style="thin">
        <color rgb="FF595959"/>
      </left>
      <right style="thin">
        <color rgb="FF595959"/>
      </right>
      <top style="thin">
        <color rgb="FF595959"/>
      </top>
      <bottom/>
      <diagonal/>
    </border>
    <border>
      <left style="thin">
        <color rgb="FF595959"/>
      </left>
      <right style="thin">
        <color rgb="FF595959"/>
      </right>
      <top/>
      <bottom style="thin">
        <color rgb="FF595959"/>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05A64"/>
      </left>
      <right/>
      <top style="thin">
        <color rgb="FF505A64"/>
      </top>
      <bottom style="thin">
        <color rgb="FF505A64"/>
      </bottom>
      <diagonal/>
    </border>
    <border>
      <left/>
      <right/>
      <top style="thin">
        <color rgb="FF505A64"/>
      </top>
      <bottom style="thin">
        <color rgb="FF505A64"/>
      </bottom>
      <diagonal/>
    </border>
    <border>
      <left/>
      <right style="thin">
        <color rgb="FF505A64"/>
      </right>
      <top style="thin">
        <color rgb="FF505A64"/>
      </top>
      <bottom style="thin">
        <color rgb="FF505A64"/>
      </bottom>
      <diagonal/>
    </border>
    <border>
      <left style="thin">
        <color rgb="FF505A64"/>
      </left>
      <right style="thin">
        <color rgb="FF505A64"/>
      </right>
      <top style="thin">
        <color rgb="FF505A64"/>
      </top>
      <bottom style="thin">
        <color rgb="FF505A64"/>
      </bottom>
      <diagonal/>
    </border>
    <border>
      <left style="thin">
        <color rgb="FF363535"/>
      </left>
      <right style="thin">
        <color rgb="FF363535"/>
      </right>
      <top style="thin">
        <color rgb="FF363535"/>
      </top>
      <bottom/>
      <diagonal/>
    </border>
    <border>
      <left style="thin">
        <color rgb="FF363535"/>
      </left>
      <right style="thin">
        <color rgb="FF363535"/>
      </right>
      <top/>
      <bottom style="thin">
        <color rgb="FF363535"/>
      </bottom>
      <diagonal/>
    </border>
    <border>
      <left style="thin">
        <color rgb="FF363535"/>
      </left>
      <right style="thin">
        <color rgb="FF363535"/>
      </right>
      <top/>
      <bottom/>
      <diagonal/>
    </border>
    <border>
      <left style="thin">
        <color rgb="FF363535"/>
      </left>
      <right/>
      <top style="thin">
        <color rgb="FF363535"/>
      </top>
      <bottom style="thin">
        <color rgb="FF363535"/>
      </bottom>
      <diagonal/>
    </border>
    <border>
      <left/>
      <right style="thin">
        <color rgb="FF363535"/>
      </right>
      <top style="thin">
        <color rgb="FF363535"/>
      </top>
      <bottom style="thin">
        <color rgb="FF363535"/>
      </bottom>
      <diagonal/>
    </border>
  </borders>
  <cellStyleXfs count="2">
    <xf numFmtId="0" fontId="0" fillId="0" borderId="0"/>
    <xf numFmtId="0" fontId="1" fillId="0" borderId="0"/>
  </cellStyleXfs>
  <cellXfs count="94">
    <xf numFmtId="0" fontId="0" fillId="0" borderId="0" xfId="0"/>
    <xf numFmtId="0" fontId="2" fillId="0" borderId="0" xfId="0" applyFont="1" applyAlignment="1">
      <alignment horizontal="left"/>
    </xf>
    <xf numFmtId="0" fontId="2" fillId="0" borderId="0" xfId="0" applyFont="1"/>
    <xf numFmtId="3" fontId="4" fillId="0" borderId="1" xfId="0" applyNumberFormat="1" applyFont="1" applyBorder="1" applyAlignment="1">
      <alignment horizontal="right"/>
    </xf>
    <xf numFmtId="0" fontId="5" fillId="0" borderId="0" xfId="0" applyFont="1" applyAlignment="1">
      <alignment horizontal="left"/>
    </xf>
    <xf numFmtId="3" fontId="6" fillId="0" borderId="1" xfId="0" applyNumberFormat="1" applyFont="1" applyBorder="1" applyAlignment="1">
      <alignment horizontal="right"/>
    </xf>
    <xf numFmtId="0" fontId="6" fillId="0" borderId="1" xfId="0" applyFont="1" applyBorder="1" applyAlignment="1">
      <alignment horizontal="center"/>
    </xf>
    <xf numFmtId="0" fontId="7" fillId="0" borderId="0" xfId="0" applyFont="1" applyAlignment="1">
      <alignment horizontal="center" vertical="center"/>
    </xf>
    <xf numFmtId="0" fontId="8" fillId="0" borderId="0" xfId="0" applyFont="1" applyAlignment="1">
      <alignment horizontal="left"/>
    </xf>
    <xf numFmtId="0" fontId="5" fillId="0" borderId="0" xfId="0" applyFont="1"/>
    <xf numFmtId="0" fontId="6" fillId="0" borderId="2" xfId="0" applyFont="1" applyBorder="1" applyAlignment="1">
      <alignment horizontal="left"/>
    </xf>
    <xf numFmtId="0" fontId="9" fillId="2" borderId="1" xfId="0" applyFont="1" applyFill="1" applyBorder="1" applyAlignment="1">
      <alignment horizontal="center" vertical="center" wrapText="1"/>
    </xf>
    <xf numFmtId="0" fontId="10" fillId="0" borderId="1" xfId="0" applyFont="1" applyBorder="1" applyAlignment="1">
      <alignment horizontal="left"/>
    </xf>
    <xf numFmtId="0" fontId="11" fillId="0" borderId="0" xfId="0" applyFont="1" applyAlignment="1">
      <alignment horizontal="left"/>
    </xf>
    <xf numFmtId="0" fontId="12" fillId="0" borderId="0" xfId="0" applyFont="1" applyAlignment="1">
      <alignment horizontal="center" vertical="center"/>
    </xf>
    <xf numFmtId="0" fontId="13" fillId="0" borderId="0" xfId="0" applyFont="1"/>
    <xf numFmtId="0" fontId="14" fillId="0" borderId="0" xfId="0" applyFont="1" applyAlignment="1">
      <alignment horizontal="left"/>
    </xf>
    <xf numFmtId="0" fontId="15" fillId="0" borderId="0" xfId="0" applyFont="1" applyAlignment="1">
      <alignment horizontal="left"/>
    </xf>
    <xf numFmtId="0" fontId="16" fillId="0" borderId="0" xfId="0" applyFont="1" applyAlignment="1">
      <alignment horizontal="left"/>
    </xf>
    <xf numFmtId="0" fontId="17" fillId="0" borderId="0" xfId="0" applyFont="1" applyAlignment="1">
      <alignment horizontal="left"/>
    </xf>
    <xf numFmtId="0" fontId="18" fillId="0" borderId="0" xfId="0" applyFont="1" applyAlignment="1">
      <alignment horizontal="left"/>
    </xf>
    <xf numFmtId="0" fontId="4" fillId="0" borderId="1" xfId="0" applyFont="1" applyBorder="1" applyAlignment="1">
      <alignment horizontal="left"/>
    </xf>
    <xf numFmtId="0" fontId="19" fillId="0" borderId="0" xfId="0" applyFont="1" applyAlignment="1">
      <alignment horizontal="left"/>
    </xf>
    <xf numFmtId="0" fontId="9" fillId="2" borderId="2" xfId="0" applyFont="1" applyFill="1" applyBorder="1" applyAlignment="1">
      <alignment horizontal="center" vertical="center" wrapText="1"/>
    </xf>
    <xf numFmtId="164" fontId="4" fillId="3" borderId="3" xfId="0" applyNumberFormat="1" applyFont="1" applyFill="1" applyBorder="1" applyAlignment="1">
      <alignment horizontal="right" vertical="center"/>
    </xf>
    <xf numFmtId="3" fontId="20" fillId="3" borderId="3" xfId="0" applyNumberFormat="1" applyFont="1" applyFill="1" applyBorder="1" applyAlignment="1">
      <alignment horizontal="center" vertical="center"/>
    </xf>
    <xf numFmtId="0" fontId="6" fillId="0" borderId="2" xfId="0" applyFont="1" applyBorder="1" applyAlignment="1">
      <alignment horizontal="center"/>
    </xf>
    <xf numFmtId="0" fontId="21" fillId="0" borderId="0" xfId="0" applyFont="1"/>
    <xf numFmtId="3" fontId="6" fillId="0" borderId="2" xfId="0" applyNumberFormat="1" applyFont="1" applyBorder="1" applyAlignment="1">
      <alignment horizontal="right"/>
    </xf>
    <xf numFmtId="164" fontId="6" fillId="3" borderId="0" xfId="0" applyNumberFormat="1" applyFont="1" applyFill="1" applyAlignment="1">
      <alignment horizontal="right" vertical="center"/>
    </xf>
    <xf numFmtId="164" fontId="6" fillId="3" borderId="3" xfId="0" applyNumberFormat="1" applyFont="1" applyFill="1" applyBorder="1" applyAlignment="1">
      <alignment horizontal="right" vertical="center"/>
    </xf>
    <xf numFmtId="0" fontId="15" fillId="0" borderId="0" xfId="0" applyFont="1"/>
    <xf numFmtId="0" fontId="15" fillId="0" borderId="0" xfId="0" applyFont="1" applyAlignment="1">
      <alignment horizontal="left" wrapText="1"/>
    </xf>
    <xf numFmtId="0" fontId="9" fillId="2" borderId="8" xfId="0" applyFont="1" applyFill="1" applyBorder="1" applyAlignment="1">
      <alignment horizontal="center" vertical="center" wrapText="1"/>
    </xf>
    <xf numFmtId="0" fontId="22" fillId="0" borderId="0" xfId="0" applyFont="1"/>
    <xf numFmtId="0" fontId="4" fillId="0" borderId="3" xfId="0" applyFont="1" applyBorder="1" applyAlignment="1">
      <alignment horizontal="center" vertical="center"/>
    </xf>
    <xf numFmtId="3" fontId="4" fillId="3" borderId="3" xfId="0" applyNumberFormat="1" applyFont="1" applyFill="1" applyBorder="1" applyAlignment="1">
      <alignment horizontal="left" vertical="center"/>
    </xf>
    <xf numFmtId="3" fontId="6" fillId="3" borderId="3" xfId="0" applyNumberFormat="1" applyFont="1" applyFill="1" applyBorder="1" applyAlignment="1">
      <alignment horizontal="center" vertical="center"/>
    </xf>
    <xf numFmtId="3" fontId="6" fillId="3" borderId="3" xfId="0" applyNumberFormat="1" applyFont="1" applyFill="1" applyBorder="1" applyAlignment="1">
      <alignment horizontal="left" vertical="center"/>
    </xf>
    <xf numFmtId="0" fontId="19" fillId="0" borderId="0" xfId="0" applyFont="1" applyAlignment="1">
      <alignment horizontal="left" vertical="center" wrapText="1"/>
    </xf>
    <xf numFmtId="0" fontId="21" fillId="0" borderId="0" xfId="0" applyFont="1" applyAlignment="1">
      <alignment horizontal="center" vertical="center"/>
    </xf>
    <xf numFmtId="3" fontId="4" fillId="0" borderId="2" xfId="0" applyNumberFormat="1" applyFont="1" applyBorder="1" applyAlignment="1">
      <alignment horizontal="right"/>
    </xf>
    <xf numFmtId="3" fontId="4" fillId="3" borderId="3" xfId="0" applyNumberFormat="1" applyFont="1" applyFill="1" applyBorder="1" applyAlignment="1">
      <alignment horizontal="right" vertical="center"/>
    </xf>
    <xf numFmtId="3" fontId="23" fillId="0" borderId="0" xfId="0" applyNumberFormat="1" applyFont="1"/>
    <xf numFmtId="3" fontId="6" fillId="3" borderId="3" xfId="0" applyNumberFormat="1" applyFont="1" applyFill="1" applyBorder="1" applyAlignment="1">
      <alignment horizontal="right" vertical="center"/>
    </xf>
    <xf numFmtId="0" fontId="24" fillId="0" borderId="0" xfId="0" applyFont="1"/>
    <xf numFmtId="0" fontId="8" fillId="0" borderId="0" xfId="0" applyFont="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left" wrapText="1"/>
    </xf>
    <xf numFmtId="2" fontId="6" fillId="0" borderId="1" xfId="0" applyNumberFormat="1" applyFont="1" applyBorder="1" applyAlignment="1">
      <alignment horizontal="center" vertical="center"/>
    </xf>
    <xf numFmtId="0" fontId="25" fillId="0" borderId="0" xfId="0" applyFont="1" applyAlignment="1">
      <alignment horizontal="justify" vertical="justify"/>
    </xf>
    <xf numFmtId="0" fontId="26" fillId="0" borderId="0" xfId="0" applyFont="1" applyAlignment="1">
      <alignment horizontal="justify" vertical="justify"/>
    </xf>
    <xf numFmtId="0" fontId="25" fillId="0" borderId="0" xfId="0" applyFont="1" applyAlignment="1">
      <alignment horizontal="justify" vertical="justify" wrapText="1"/>
    </xf>
    <xf numFmtId="0" fontId="26" fillId="0" borderId="0" xfId="0" applyFont="1" applyAlignment="1">
      <alignment horizontal="justify" vertical="justify" wrapText="1"/>
    </xf>
    <xf numFmtId="0" fontId="27" fillId="0" borderId="0" xfId="0" applyFont="1" applyAlignment="1">
      <alignment horizontal="center" vertical="top"/>
    </xf>
    <xf numFmtId="0" fontId="12" fillId="0" borderId="0" xfId="0" applyFont="1" applyAlignment="1">
      <alignment horizontal="center" vertical="center"/>
    </xf>
    <xf numFmtId="0" fontId="2" fillId="0" borderId="1" xfId="0" applyFont="1" applyBorder="1" applyAlignment="1">
      <alignment horizontal="justify" vertical="center"/>
    </xf>
    <xf numFmtId="0" fontId="33" fillId="0" borderId="0" xfId="0" applyFont="1"/>
    <xf numFmtId="0" fontId="34" fillId="0" borderId="0" xfId="0" applyFont="1"/>
    <xf numFmtId="0" fontId="35" fillId="0" borderId="0" xfId="0" applyFont="1"/>
    <xf numFmtId="0" fontId="36" fillId="0" borderId="2" xfId="0" applyFont="1" applyBorder="1" applyAlignment="1">
      <alignment horizontal="left"/>
    </xf>
    <xf numFmtId="0" fontId="5" fillId="0" borderId="2" xfId="0" applyFont="1" applyBorder="1" applyAlignment="1">
      <alignment horizontal="left"/>
    </xf>
    <xf numFmtId="0" fontId="36" fillId="0" borderId="2" xfId="0" applyFont="1" applyBorder="1" applyAlignment="1">
      <alignment horizontal="left" vertical="center"/>
    </xf>
    <xf numFmtId="0" fontId="5" fillId="0" borderId="2" xfId="0" applyFont="1" applyBorder="1" applyAlignment="1">
      <alignment horizontal="left" wrapText="1"/>
    </xf>
    <xf numFmtId="10" fontId="0" fillId="0" borderId="0" xfId="0" applyNumberFormat="1"/>
    <xf numFmtId="2" fontId="0" fillId="0" borderId="0" xfId="0" applyNumberFormat="1"/>
    <xf numFmtId="2" fontId="6" fillId="0" borderId="1" xfId="0" applyNumberFormat="1" applyFont="1" applyFill="1" applyBorder="1" applyAlignment="1">
      <alignment horizontal="center" vertical="center"/>
    </xf>
    <xf numFmtId="0" fontId="6" fillId="0" borderId="1" xfId="0" applyFont="1" applyFill="1" applyBorder="1" applyAlignment="1">
      <alignment horizontal="left" wrapText="1"/>
    </xf>
    <xf numFmtId="0" fontId="3" fillId="0" borderId="0" xfId="0" applyFont="1" applyAlignment="1"/>
    <xf numFmtId="0" fontId="11" fillId="0" borderId="0" xfId="0" applyFont="1"/>
    <xf numFmtId="0" fontId="2" fillId="0" borderId="1" xfId="0" applyFont="1" applyBorder="1" applyAlignment="1">
      <alignment horizontal="justify" vertical="center"/>
    </xf>
    <xf numFmtId="0" fontId="5" fillId="0" borderId="0" xfId="0" applyFont="1" applyAlignment="1">
      <alignment horizontal="left"/>
    </xf>
    <xf numFmtId="0" fontId="8" fillId="0" borderId="0" xfId="0" applyFont="1" applyAlignment="1">
      <alignment horizontal="left"/>
    </xf>
    <xf numFmtId="0" fontId="12" fillId="0" borderId="0" xfId="0" applyFont="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9" fillId="0" borderId="0" xfId="0" applyFont="1" applyAlignment="1">
      <alignment horizontal="left"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2" fillId="0" borderId="0" xfId="0" applyFont="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166" fontId="6" fillId="0" borderId="1" xfId="1" applyNumberFormat="1" applyFont="1" applyFill="1" applyBorder="1" applyAlignment="1">
      <alignment horizontal="right" vertical="center"/>
    </xf>
  </cellXfs>
  <cellStyles count="2">
    <cellStyle name="Normal" xfId="0" builtinId="0"/>
    <cellStyle name="style1680036941894" xfId="1"/>
  </cellStyles>
  <dxfs count="14">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b val="0"/>
        <i val="0"/>
        <strike val="0"/>
        <condense val="0"/>
        <extend val="0"/>
        <outline val="0"/>
        <shadow val="0"/>
        <u val="none"/>
        <vertAlign val="baseline"/>
        <sz val="10"/>
        <color rgb="FF363535"/>
        <name val="Century Gothic"/>
        <scheme val="none"/>
      </font>
      <numFmt numFmtId="3" formatCode="#,##0"/>
      <alignment horizontal="right" vertical="bottom" textRotation="0" wrapText="0" indent="0" justifyLastLine="0" shrinkToFit="0" readingOrder="0"/>
      <border diagonalUp="0" diagonalDown="0">
        <left style="thin">
          <color rgb="FF363535"/>
        </left>
        <right style="thin">
          <color rgb="FF363535"/>
        </right>
        <top style="thin">
          <color rgb="FF363535"/>
        </top>
        <bottom style="thin">
          <color rgb="FF363535"/>
        </bottom>
        <vertical/>
        <horizontal/>
      </border>
    </dxf>
    <dxf>
      <font>
        <b val="0"/>
        <i val="0"/>
        <strike val="0"/>
        <condense val="0"/>
        <extend val="0"/>
        <outline val="0"/>
        <shadow val="0"/>
        <u val="none"/>
        <vertAlign val="baseline"/>
        <sz val="10"/>
        <color rgb="FF363535"/>
        <name val="Century Gothic"/>
        <scheme val="none"/>
      </font>
      <numFmt numFmtId="3" formatCode="#,##0"/>
      <alignment horizontal="right" vertical="bottom" textRotation="0" wrapText="0" indent="0" justifyLastLine="0" shrinkToFit="0" readingOrder="0"/>
      <border diagonalUp="0" diagonalDown="0">
        <left style="thin">
          <color rgb="FF363535"/>
        </left>
        <right style="thin">
          <color rgb="FF363535"/>
        </right>
        <top style="thin">
          <color rgb="FF363535"/>
        </top>
        <bottom style="thin">
          <color rgb="FF363535"/>
        </bottom>
        <vertical/>
        <horizontal/>
      </border>
    </dxf>
    <dxf>
      <font>
        <b val="0"/>
        <i val="0"/>
        <strike val="0"/>
        <condense val="0"/>
        <extend val="0"/>
        <outline val="0"/>
        <shadow val="0"/>
        <u val="none"/>
        <vertAlign val="baseline"/>
        <sz val="10"/>
        <color rgb="FF363535"/>
        <name val="Century Gothic"/>
        <scheme val="none"/>
      </font>
      <numFmt numFmtId="3" formatCode="#,##0"/>
      <alignment horizontal="right" vertical="bottom" textRotation="0" wrapText="0" indent="0" justifyLastLine="0" shrinkToFit="0" readingOrder="0"/>
      <border diagonalUp="0" diagonalDown="0">
        <left style="thin">
          <color rgb="FF363535"/>
        </left>
        <right style="thin">
          <color rgb="FF363535"/>
        </right>
        <top style="thin">
          <color rgb="FF363535"/>
        </top>
        <bottom style="thin">
          <color rgb="FF363535"/>
        </bottom>
        <vertical/>
        <horizontal/>
      </border>
    </dxf>
    <dxf>
      <font>
        <b val="0"/>
        <i val="0"/>
        <strike val="0"/>
        <condense val="0"/>
        <extend val="0"/>
        <outline val="0"/>
        <shadow val="0"/>
        <u val="none"/>
        <vertAlign val="baseline"/>
        <sz val="10"/>
        <color rgb="FF363535"/>
        <name val="Century Gothic"/>
        <scheme val="none"/>
      </font>
      <numFmt numFmtId="3" formatCode="#,##0"/>
      <alignment horizontal="right" vertical="bottom" textRotation="0" wrapText="0" indent="0" justifyLastLine="0" shrinkToFit="0" readingOrder="0"/>
      <border diagonalUp="0" diagonalDown="0" outline="0">
        <left style="thin">
          <color rgb="FF363535"/>
        </left>
        <right style="thin">
          <color rgb="FF363535"/>
        </right>
        <top style="thin">
          <color rgb="FF363535"/>
        </top>
        <bottom style="thin">
          <color rgb="FF363535"/>
        </bottom>
      </border>
    </dxf>
    <dxf>
      <border outline="0">
        <right style="thin">
          <color rgb="FF363535"/>
        </right>
      </border>
    </dxf>
    <dxf>
      <font>
        <b val="0"/>
        <i val="0"/>
        <strike val="0"/>
        <condense val="0"/>
        <extend val="0"/>
        <outline val="0"/>
        <shadow val="0"/>
        <u val="none"/>
        <vertAlign val="baseline"/>
        <sz val="10"/>
        <color rgb="FF363535"/>
        <name val="Century Gothic"/>
        <scheme val="none"/>
      </font>
      <numFmt numFmtId="3" formatCode="#,##0"/>
      <alignment horizontal="right" vertical="bottom" textRotation="0" wrapText="0" indent="0" justifyLastLine="0" shrinkToFit="0" readingOrder="0"/>
      <border diagonalUp="0" diagonalDown="0">
        <left style="thin">
          <color rgb="FF363535"/>
        </left>
        <right style="thin">
          <color rgb="FF363535"/>
        </right>
        <top style="thin">
          <color rgb="FF363535"/>
        </top>
        <bottom style="thin">
          <color rgb="FF363535"/>
        </bottom>
        <vertical/>
        <horizontal/>
      </border>
    </dxf>
  </dxfs>
  <tableStyles count="0" defaultTableStyle="TableStyleMedium2" defaultPivotStyle="PivotStyleLight16"/>
  <colors>
    <mruColors>
      <color rgb="FF505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66676</xdr:rowOff>
    </xdr:from>
    <xdr:to>
      <xdr:col>3</xdr:col>
      <xdr:colOff>47625</xdr:colOff>
      <xdr:row>0</xdr:row>
      <xdr:rowOff>1381126</xdr:rowOff>
    </xdr:to>
    <xdr:pic>
      <xdr:nvPicPr>
        <xdr:cNvPr id="7" name="Imagen 6">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0" y="66676"/>
          <a:ext cx="12039600" cy="1314450"/>
        </a:xfrm>
        <a:prstGeom prst="rect">
          <a:avLst/>
        </a:prstGeom>
      </xdr:spPr>
    </xdr:pic>
    <xdr:clientData/>
  </xdr:twoCellAnchor>
  <xdr:twoCellAnchor>
    <xdr:from>
      <xdr:col>2</xdr:col>
      <xdr:colOff>287019</xdr:colOff>
      <xdr:row>0</xdr:row>
      <xdr:rowOff>321945</xdr:rowOff>
    </xdr:from>
    <xdr:to>
      <xdr:col>3</xdr:col>
      <xdr:colOff>247649</xdr:colOff>
      <xdr:row>0</xdr:row>
      <xdr:rowOff>794385</xdr:rowOff>
    </xdr:to>
    <xdr:sp macro="" textlink="">
      <xdr:nvSpPr>
        <xdr:cNvPr id="4" name="CuadroTexto 4">
          <a:extLst>
            <a:ext uri="{FF2B5EF4-FFF2-40B4-BE49-F238E27FC236}">
              <a16:creationId xmlns:r="http://schemas.openxmlformats.org/officeDocument/2006/relationships" xmlns:a16="http://schemas.microsoft.com/office/drawing/2014/main" xmlns="" id="{00000000-0008-0000-0000-000004000000}"/>
            </a:ext>
          </a:extLst>
        </xdr:cNvPr>
        <xdr:cNvSpPr txBox="1"/>
      </xdr:nvSpPr>
      <xdr:spPr>
        <a:xfrm>
          <a:off x="2096769" y="321945"/>
          <a:ext cx="9704705"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INSTITUTO</a:t>
          </a:r>
          <a:r>
            <a:rPr lang="es-ES_tradnl" sz="2400" b="1" i="0" baseline="0">
              <a:solidFill>
                <a:srgbClr val="646482"/>
              </a:solidFill>
              <a:latin typeface="Century Gothic" panose="020B0502020202020204" pitchFamily="34" charset="0"/>
            </a:rPr>
            <a:t> NACIONAL DE ESTADÍSTICAS Y CENSOS</a:t>
          </a:r>
          <a:endParaRPr lang="es-ES_tradnl" sz="2400" b="0" i="0">
            <a:solidFill>
              <a:srgbClr val="646482"/>
            </a:solidFill>
            <a:latin typeface="Century Gothic" panose="020B0502020202020204" pitchFamily="34" charset="0"/>
          </a:endParaRPr>
        </a:p>
      </xdr:txBody>
    </xdr:sp>
    <xdr:clientData/>
  </xdr:twoCellAnchor>
  <xdr:twoCellAnchor>
    <xdr:from>
      <xdr:col>2</xdr:col>
      <xdr:colOff>573405</xdr:colOff>
      <xdr:row>0</xdr:row>
      <xdr:rowOff>695325</xdr:rowOff>
    </xdr:from>
    <xdr:to>
      <xdr:col>2</xdr:col>
      <xdr:colOff>9274810</xdr:colOff>
      <xdr:row>0</xdr:row>
      <xdr:rowOff>1216025</xdr:rowOff>
    </xdr:to>
    <xdr:sp macro="" textlink="">
      <xdr:nvSpPr>
        <xdr:cNvPr id="5" name="CuadroTexto 5">
          <a:extLst>
            <a:ext uri="{FF2B5EF4-FFF2-40B4-BE49-F238E27FC236}">
              <a16:creationId xmlns:r="http://schemas.openxmlformats.org/officeDocument/2006/relationships" xmlns:a16="http://schemas.microsoft.com/office/drawing/2014/main" xmlns="" id="{00000000-0008-0000-0000-000005000000}"/>
            </a:ext>
          </a:extLst>
        </xdr:cNvPr>
        <xdr:cNvSpPr txBox="1"/>
      </xdr:nvSpPr>
      <xdr:spPr>
        <a:xfrm>
          <a:off x="2383155" y="695325"/>
          <a:ext cx="8701405"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800" b="0" i="0">
              <a:solidFill>
                <a:srgbClr val="646482"/>
              </a:solidFill>
              <a:latin typeface="Century Gothic" panose="020B0502020202020204" pitchFamily="34" charset="0"/>
            </a:rPr>
            <a:t>Tabulados - Encuesta</a:t>
          </a:r>
          <a:r>
            <a:rPr lang="es-ES_tradnl" sz="1800" b="0" i="0" baseline="0">
              <a:solidFill>
                <a:srgbClr val="646482"/>
              </a:solidFill>
              <a:latin typeface="Century Gothic" panose="020B0502020202020204" pitchFamily="34" charset="0"/>
            </a:rPr>
            <a:t> </a:t>
          </a:r>
          <a:r>
            <a:rPr lang="es-ES_tradnl" sz="1800" b="0" i="0">
              <a:solidFill>
                <a:srgbClr val="646482"/>
              </a:solidFill>
              <a:latin typeface="Century Gothic" panose="020B0502020202020204" pitchFamily="34" charset="0"/>
            </a:rPr>
            <a:t>Estructural Empresarial (ENESEM) 2023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1217083</xdr:colOff>
      <xdr:row>0</xdr:row>
      <xdr:rowOff>1460500</xdr:rowOff>
    </xdr:to>
    <xdr:pic>
      <xdr:nvPicPr>
        <xdr:cNvPr id="8" name="Imagen 7">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0" y="0"/>
          <a:ext cx="16605250" cy="1460500"/>
        </a:xfrm>
        <a:prstGeom prst="rect">
          <a:avLst/>
        </a:prstGeom>
      </xdr:spPr>
    </xdr:pic>
    <xdr:clientData/>
  </xdr:twoCellAnchor>
  <xdr:twoCellAnchor>
    <xdr:from>
      <xdr:col>1</xdr:col>
      <xdr:colOff>2423583</xdr:colOff>
      <xdr:row>0</xdr:row>
      <xdr:rowOff>167406</xdr:rowOff>
    </xdr:from>
    <xdr:to>
      <xdr:col>7</xdr:col>
      <xdr:colOff>275166</xdr:colOff>
      <xdr:row>0</xdr:row>
      <xdr:rowOff>899443</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100-000005000000}"/>
            </a:ext>
          </a:extLst>
        </xdr:cNvPr>
        <xdr:cNvSpPr txBox="1"/>
      </xdr:nvSpPr>
      <xdr:spPr>
        <a:xfrm>
          <a:off x="3185583" y="167406"/>
          <a:ext cx="10064750"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Principales agregados económicos, según secciones de actividad económica (CIIU 4ta. Rev.) </a:t>
          </a:r>
        </a:p>
      </xdr:txBody>
    </xdr:sp>
    <xdr:clientData/>
  </xdr:twoCellAnchor>
  <xdr:twoCellAnchor>
    <xdr:from>
      <xdr:col>1</xdr:col>
      <xdr:colOff>2408729</xdr:colOff>
      <xdr:row>0</xdr:row>
      <xdr:rowOff>928222</xdr:rowOff>
    </xdr:from>
    <xdr:to>
      <xdr:col>1</xdr:col>
      <xdr:colOff>4952450</xdr:colOff>
      <xdr:row>0</xdr:row>
      <xdr:rowOff>1296802</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100-000006000000}"/>
            </a:ext>
          </a:extLst>
        </xdr:cNvPr>
        <xdr:cNvSpPr txBox="1"/>
      </xdr:nvSpPr>
      <xdr:spPr>
        <a:xfrm>
          <a:off x="3170729" y="928222"/>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505A64"/>
              </a:solidFill>
              <a:latin typeface="Century Gothic" panose="020B0502020202020204" pitchFamily="34" charset="0"/>
            </a:rPr>
            <a:t> (valores en dólares y unidades)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38100</xdr:colOff>
      <xdr:row>1</xdr:row>
      <xdr:rowOff>19050</xdr:rowOff>
    </xdr:to>
    <xdr:pic>
      <xdr:nvPicPr>
        <xdr:cNvPr id="9" name="Imagen 8">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0" y="0"/>
          <a:ext cx="12525375" cy="1314450"/>
        </a:xfrm>
        <a:prstGeom prst="rect">
          <a:avLst/>
        </a:prstGeom>
      </xdr:spPr>
    </xdr:pic>
    <xdr:clientData/>
  </xdr:twoCellAnchor>
  <xdr:twoCellAnchor>
    <xdr:from>
      <xdr:col>2</xdr:col>
      <xdr:colOff>2789</xdr:colOff>
      <xdr:row>0</xdr:row>
      <xdr:rowOff>148589</xdr:rowOff>
    </xdr:from>
    <xdr:to>
      <xdr:col>7</xdr:col>
      <xdr:colOff>876300</xdr:colOff>
      <xdr:row>0</xdr:row>
      <xdr:rowOff>977265</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200-000005000000}"/>
            </a:ext>
          </a:extLst>
        </xdr:cNvPr>
        <xdr:cNvSpPr txBox="1"/>
      </xdr:nvSpPr>
      <xdr:spPr>
        <a:xfrm>
          <a:off x="2450714" y="148589"/>
          <a:ext cx="702666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Principales agregados económicos, según tamaño de empresa.</a:t>
          </a:r>
        </a:p>
      </xdr:txBody>
    </xdr:sp>
    <xdr:clientData/>
  </xdr:twoCellAnchor>
  <xdr:twoCellAnchor>
    <xdr:from>
      <xdr:col>1</xdr:col>
      <xdr:colOff>1651635</xdr:colOff>
      <xdr:row>0</xdr:row>
      <xdr:rowOff>802621</xdr:rowOff>
    </xdr:from>
    <xdr:to>
      <xdr:col>4</xdr:col>
      <xdr:colOff>295275</xdr:colOff>
      <xdr:row>0</xdr:row>
      <xdr:rowOff>1171201</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200-000006000000}"/>
            </a:ext>
          </a:extLst>
        </xdr:cNvPr>
        <xdr:cNvSpPr txBox="1"/>
      </xdr:nvSpPr>
      <xdr:spPr>
        <a:xfrm>
          <a:off x="2413635" y="802621"/>
          <a:ext cx="2434590"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505A64"/>
              </a:solidFill>
              <a:latin typeface="Century Gothic" panose="020B0502020202020204" pitchFamily="34" charset="0"/>
            </a:rPr>
            <a:t> (valores en dólares y unidades)</a:t>
          </a:r>
          <a:endParaRPr lang="es-ES_tradnl" sz="900" b="0" i="0">
            <a:solidFill>
              <a:srgbClr val="505A64"/>
            </a:solidFill>
            <a:latin typeface="Century Gothic" panose="020B0502020202020204" pitchFamily="34" charset="0"/>
          </a:endParaRPr>
        </a:p>
      </xdr:txBody>
    </xdr:sp>
    <xdr:clientData/>
  </xdr:twoCellAnchor>
  <xdr:twoCellAnchor>
    <xdr:from>
      <xdr:col>5</xdr:col>
      <xdr:colOff>461010</xdr:colOff>
      <xdr:row>10</xdr:row>
      <xdr:rowOff>9525</xdr:rowOff>
    </xdr:from>
    <xdr:to>
      <xdr:col>5</xdr:col>
      <xdr:colOff>1171575</xdr:colOff>
      <xdr:row>11</xdr:row>
      <xdr:rowOff>57150</xdr:rowOff>
    </xdr:to>
    <xdr:sp macro="" textlink="">
      <xdr:nvSpPr>
        <xdr:cNvPr id="8"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6280785" y="3400425"/>
          <a:ext cx="710565" cy="24765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twoCellAnchor>
    <xdr:from>
      <xdr:col>5</xdr:col>
      <xdr:colOff>461010</xdr:colOff>
      <xdr:row>10</xdr:row>
      <xdr:rowOff>0</xdr:rowOff>
    </xdr:from>
    <xdr:to>
      <xdr:col>5</xdr:col>
      <xdr:colOff>1171575</xdr:colOff>
      <xdr:row>11</xdr:row>
      <xdr:rowOff>47625</xdr:rowOff>
    </xdr:to>
    <xdr:sp macro="" textlink="">
      <xdr:nvSpPr>
        <xdr:cNvPr id="7"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6280785" y="3390900"/>
          <a:ext cx="710565" cy="24765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57150</xdr:colOff>
      <xdr:row>1</xdr:row>
      <xdr:rowOff>38100</xdr:rowOff>
    </xdr:to>
    <xdr:pic>
      <xdr:nvPicPr>
        <xdr:cNvPr id="6" name="Imagen 5">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0" y="19050"/>
          <a:ext cx="16106775" cy="1371600"/>
        </a:xfrm>
        <a:prstGeom prst="rect">
          <a:avLst/>
        </a:prstGeom>
      </xdr:spPr>
    </xdr:pic>
    <xdr:clientData/>
  </xdr:twoCellAnchor>
  <xdr:twoCellAnchor>
    <xdr:from>
      <xdr:col>1</xdr:col>
      <xdr:colOff>2320962</xdr:colOff>
      <xdr:row>0</xdr:row>
      <xdr:rowOff>162982</xdr:rowOff>
    </xdr:from>
    <xdr:to>
      <xdr:col>5</xdr:col>
      <xdr:colOff>1323975</xdr:colOff>
      <xdr:row>0</xdr:row>
      <xdr:rowOff>991658</xdr:rowOff>
    </xdr:to>
    <xdr:sp macro="" textlink="">
      <xdr:nvSpPr>
        <xdr:cNvPr id="7" name="CuadroTexto 6">
          <a:extLst>
            <a:ext uri="{FF2B5EF4-FFF2-40B4-BE49-F238E27FC236}">
              <a16:creationId xmlns:r="http://schemas.openxmlformats.org/officeDocument/2006/relationships" xmlns:a16="http://schemas.microsoft.com/office/drawing/2014/main" xmlns="" id="{00000000-0008-0000-0300-000007000000}"/>
            </a:ext>
          </a:extLst>
        </xdr:cNvPr>
        <xdr:cNvSpPr txBox="1"/>
      </xdr:nvSpPr>
      <xdr:spPr>
        <a:xfrm>
          <a:off x="3082962" y="162982"/>
          <a:ext cx="9309063"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000" b="1" i="0">
              <a:solidFill>
                <a:srgbClr val="505A64"/>
              </a:solidFill>
              <a:latin typeface="Century Gothic" panose="020B0502020202020204" pitchFamily="34" charset="0"/>
            </a:rPr>
            <a:t>Personal ocupado empresarial, sueldos y salarios pagados, según secciones de actividad económica (CIIU 4ta. Rev.) </a:t>
          </a:r>
        </a:p>
      </xdr:txBody>
    </xdr:sp>
    <xdr:clientData/>
  </xdr:twoCellAnchor>
  <xdr:twoCellAnchor>
    <xdr:from>
      <xdr:col>1</xdr:col>
      <xdr:colOff>2248957</xdr:colOff>
      <xdr:row>0</xdr:row>
      <xdr:rowOff>847707</xdr:rowOff>
    </xdr:from>
    <xdr:to>
      <xdr:col>1</xdr:col>
      <xdr:colOff>5068356</xdr:colOff>
      <xdr:row>0</xdr:row>
      <xdr:rowOff>1216287</xdr:rowOff>
    </xdr:to>
    <xdr:sp macro="" textlink="">
      <xdr:nvSpPr>
        <xdr:cNvPr id="8" name="CuadroTexto 7">
          <a:extLst>
            <a:ext uri="{FF2B5EF4-FFF2-40B4-BE49-F238E27FC236}">
              <a16:creationId xmlns:r="http://schemas.openxmlformats.org/officeDocument/2006/relationships" xmlns:a16="http://schemas.microsoft.com/office/drawing/2014/main" xmlns="" id="{00000000-0008-0000-0300-000008000000}"/>
            </a:ext>
          </a:extLst>
        </xdr:cNvPr>
        <xdr:cNvSpPr txBox="1"/>
      </xdr:nvSpPr>
      <xdr:spPr>
        <a:xfrm>
          <a:off x="3010957" y="8477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505A64"/>
              </a:solidFill>
              <a:latin typeface="Century Gothic" panose="020B0502020202020204" pitchFamily="34" charset="0"/>
            </a:rPr>
            <a:t>  (valores en dólares y unidades)</a:t>
          </a:r>
          <a:endParaRPr lang="es-ES_tradnl" sz="900" b="0" i="0">
            <a:solidFill>
              <a:srgbClr val="505A64"/>
            </a:solidFill>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123825</xdr:colOff>
      <xdr:row>0</xdr:row>
      <xdr:rowOff>1457324</xdr:rowOff>
    </xdr:to>
    <xdr:pic>
      <xdr:nvPicPr>
        <xdr:cNvPr id="8" name="Imagen 7">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0" y="0"/>
          <a:ext cx="12182475" cy="1457324"/>
        </a:xfrm>
        <a:prstGeom prst="rect">
          <a:avLst/>
        </a:prstGeom>
      </xdr:spPr>
    </xdr:pic>
    <xdr:clientData/>
  </xdr:twoCellAnchor>
  <xdr:twoCellAnchor>
    <xdr:from>
      <xdr:col>1</xdr:col>
      <xdr:colOff>1423919</xdr:colOff>
      <xdr:row>0</xdr:row>
      <xdr:rowOff>243840</xdr:rowOff>
    </xdr:from>
    <xdr:to>
      <xdr:col>7</xdr:col>
      <xdr:colOff>142875</xdr:colOff>
      <xdr:row>0</xdr:row>
      <xdr:rowOff>1072516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400-000005000000}"/>
            </a:ext>
          </a:extLst>
        </xdr:cNvPr>
        <xdr:cNvSpPr txBox="1"/>
      </xdr:nvSpPr>
      <xdr:spPr>
        <a:xfrm>
          <a:off x="2357369" y="243840"/>
          <a:ext cx="724383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Personal ocupado empresarial, sueldos y salarios pagados, según tamaño de empresa.</a:t>
          </a:r>
        </a:p>
        <a:p>
          <a:endParaRPr lang="es-ES_tradnl" sz="1800" b="1" i="0">
            <a:solidFill>
              <a:srgbClr val="646482"/>
            </a:solidFill>
            <a:latin typeface="Century Gothic" panose="020B0502020202020204" pitchFamily="34" charset="0"/>
          </a:endParaRPr>
        </a:p>
      </xdr:txBody>
    </xdr:sp>
    <xdr:clientData/>
  </xdr:twoCellAnchor>
  <xdr:twoCellAnchor>
    <xdr:from>
      <xdr:col>1</xdr:col>
      <xdr:colOff>1383030</xdr:colOff>
      <xdr:row>0</xdr:row>
      <xdr:rowOff>939782</xdr:rowOff>
    </xdr:from>
    <xdr:to>
      <xdr:col>3</xdr:col>
      <xdr:colOff>1173479</xdr:colOff>
      <xdr:row>0</xdr:row>
      <xdr:rowOff>1308362</xdr:rowOff>
    </xdr:to>
    <xdr:sp macro="" textlink="">
      <xdr:nvSpPr>
        <xdr:cNvPr id="7" name="CuadroTexto 6">
          <a:extLst>
            <a:ext uri="{FF2B5EF4-FFF2-40B4-BE49-F238E27FC236}">
              <a16:creationId xmlns:r="http://schemas.openxmlformats.org/officeDocument/2006/relationships" xmlns:a16="http://schemas.microsoft.com/office/drawing/2014/main" xmlns="" id="{00000000-0008-0000-0400-000007000000}"/>
            </a:ext>
          </a:extLst>
        </xdr:cNvPr>
        <xdr:cNvSpPr txBox="1"/>
      </xdr:nvSpPr>
      <xdr:spPr>
        <a:xfrm>
          <a:off x="2316480" y="939782"/>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505A64"/>
              </a:solidFill>
              <a:latin typeface="Century Gothic" panose="020B0502020202020204" pitchFamily="34" charset="0"/>
            </a:rPr>
            <a:t> (valores en dólares y unidades)</a:t>
          </a:r>
        </a:p>
      </xdr:txBody>
    </xdr:sp>
    <xdr:clientData/>
  </xdr:twoCellAnchor>
  <xdr:twoCellAnchor>
    <xdr:from>
      <xdr:col>5</xdr:col>
      <xdr:colOff>133350</xdr:colOff>
      <xdr:row>9</xdr:row>
      <xdr:rowOff>180975</xdr:rowOff>
    </xdr:from>
    <xdr:to>
      <xdr:col>5</xdr:col>
      <xdr:colOff>843915</xdr:colOff>
      <xdr:row>11</xdr:row>
      <xdr:rowOff>47625</xdr:rowOff>
    </xdr:to>
    <xdr:sp macro="" textlink="">
      <xdr:nvSpPr>
        <xdr:cNvPr id="6"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6267450" y="3648075"/>
          <a:ext cx="710565"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9525</xdr:rowOff>
    </xdr:from>
    <xdr:to>
      <xdr:col>8</xdr:col>
      <xdr:colOff>38101</xdr:colOff>
      <xdr:row>0</xdr:row>
      <xdr:rowOff>1333500</xdr:rowOff>
    </xdr:to>
    <xdr:pic>
      <xdr:nvPicPr>
        <xdr:cNvPr id="8" name="Imagen 7">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10605"/>
        <a:stretch/>
      </xdr:blipFill>
      <xdr:spPr>
        <a:xfrm>
          <a:off x="1" y="9525"/>
          <a:ext cx="15259050" cy="1323975"/>
        </a:xfrm>
        <a:prstGeom prst="rect">
          <a:avLst/>
        </a:prstGeom>
      </xdr:spPr>
    </xdr:pic>
    <xdr:clientData/>
  </xdr:twoCellAnchor>
  <xdr:twoCellAnchor>
    <xdr:from>
      <xdr:col>1</xdr:col>
      <xdr:colOff>2037329</xdr:colOff>
      <xdr:row>0</xdr:row>
      <xdr:rowOff>180975</xdr:rowOff>
    </xdr:from>
    <xdr:to>
      <xdr:col>5</xdr:col>
      <xdr:colOff>1057275</xdr:colOff>
      <xdr:row>0</xdr:row>
      <xdr:rowOff>1009651</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500-000005000000}"/>
            </a:ext>
          </a:extLst>
        </xdr:cNvPr>
        <xdr:cNvSpPr txBox="1"/>
      </xdr:nvSpPr>
      <xdr:spPr>
        <a:xfrm>
          <a:off x="2980304" y="180975"/>
          <a:ext cx="83163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Personal ocupado empresarial, sueldos y salarios, según grupos de ocupación (CIUO 08. Rev.)</a:t>
          </a:r>
        </a:p>
        <a:p>
          <a:endParaRPr lang="es-ES_tradnl" sz="1800" b="1" i="0">
            <a:solidFill>
              <a:srgbClr val="646482"/>
            </a:solidFill>
            <a:latin typeface="Century Gothic" panose="020B0502020202020204" pitchFamily="34" charset="0"/>
          </a:endParaRPr>
        </a:p>
      </xdr:txBody>
    </xdr:sp>
    <xdr:clientData/>
  </xdr:twoCellAnchor>
  <xdr:twoCellAnchor>
    <xdr:from>
      <xdr:col>1</xdr:col>
      <xdr:colOff>2028825</xdr:colOff>
      <xdr:row>0</xdr:row>
      <xdr:rowOff>901682</xdr:rowOff>
    </xdr:from>
    <xdr:to>
      <xdr:col>1</xdr:col>
      <xdr:colOff>4848224</xdr:colOff>
      <xdr:row>0</xdr:row>
      <xdr:rowOff>1270262</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500-000006000000}"/>
            </a:ext>
          </a:extLst>
        </xdr:cNvPr>
        <xdr:cNvSpPr txBox="1"/>
      </xdr:nvSpPr>
      <xdr:spPr>
        <a:xfrm>
          <a:off x="2971800" y="901682"/>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505A64"/>
              </a:solidFill>
              <a:latin typeface="Century Gothic" panose="020B0502020202020204" pitchFamily="34" charset="0"/>
            </a:rPr>
            <a:t>(valores en dólares y unidades).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84667</xdr:colOff>
      <xdr:row>0</xdr:row>
      <xdr:rowOff>1397000</xdr:rowOff>
    </xdr:to>
    <xdr:pic>
      <xdr:nvPicPr>
        <xdr:cNvPr id="8" name="Imagen 7">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10627"/>
        <a:stretch/>
      </xdr:blipFill>
      <xdr:spPr>
        <a:xfrm>
          <a:off x="0" y="0"/>
          <a:ext cx="16308917" cy="1397000"/>
        </a:xfrm>
        <a:prstGeom prst="rect">
          <a:avLst/>
        </a:prstGeom>
      </xdr:spPr>
    </xdr:pic>
    <xdr:clientData/>
  </xdr:twoCellAnchor>
  <xdr:twoCellAnchor>
    <xdr:from>
      <xdr:col>1</xdr:col>
      <xdr:colOff>2414095</xdr:colOff>
      <xdr:row>0</xdr:row>
      <xdr:rowOff>190500</xdr:rowOff>
    </xdr:from>
    <xdr:to>
      <xdr:col>4</xdr:col>
      <xdr:colOff>1235074</xdr:colOff>
      <xdr:row>0</xdr:row>
      <xdr:rowOff>1019176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600-000005000000}"/>
            </a:ext>
          </a:extLst>
        </xdr:cNvPr>
        <xdr:cNvSpPr txBox="1"/>
      </xdr:nvSpPr>
      <xdr:spPr>
        <a:xfrm>
          <a:off x="3176095" y="190500"/>
          <a:ext cx="8621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Remuneraciones empresariales, según de actividad económica secciones (CIIU 4ta. Rev.) </a:t>
          </a:r>
        </a:p>
      </xdr:txBody>
    </xdr:sp>
    <xdr:clientData/>
  </xdr:twoCellAnchor>
  <xdr:twoCellAnchor>
    <xdr:from>
      <xdr:col>1</xdr:col>
      <xdr:colOff>2413001</xdr:colOff>
      <xdr:row>0</xdr:row>
      <xdr:rowOff>911206</xdr:rowOff>
    </xdr:from>
    <xdr:to>
      <xdr:col>1</xdr:col>
      <xdr:colOff>5232400</xdr:colOff>
      <xdr:row>0</xdr:row>
      <xdr:rowOff>1279786</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600-000006000000}"/>
            </a:ext>
          </a:extLst>
        </xdr:cNvPr>
        <xdr:cNvSpPr txBox="1"/>
      </xdr:nvSpPr>
      <xdr:spPr>
        <a:xfrm>
          <a:off x="3175001" y="911206"/>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505A64"/>
              </a:solidFill>
              <a:latin typeface="Century Gothic" panose="020B0502020202020204" pitchFamily="34" charset="0"/>
            </a:rPr>
            <a:t>(valores en dólares)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200025</xdr:colOff>
      <xdr:row>0</xdr:row>
      <xdr:rowOff>1371600</xdr:rowOff>
    </xdr:to>
    <xdr:pic>
      <xdr:nvPicPr>
        <xdr:cNvPr id="9" name="Imagen 8">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11205"/>
        <a:stretch/>
      </xdr:blipFill>
      <xdr:spPr>
        <a:xfrm>
          <a:off x="0" y="0"/>
          <a:ext cx="11239500" cy="1371600"/>
        </a:xfrm>
        <a:prstGeom prst="rect">
          <a:avLst/>
        </a:prstGeom>
      </xdr:spPr>
    </xdr:pic>
    <xdr:clientData/>
  </xdr:twoCellAnchor>
  <xdr:twoCellAnchor>
    <xdr:from>
      <xdr:col>1</xdr:col>
      <xdr:colOff>1469638</xdr:colOff>
      <xdr:row>0</xdr:row>
      <xdr:rowOff>194310</xdr:rowOff>
    </xdr:from>
    <xdr:to>
      <xdr:col>5</xdr:col>
      <xdr:colOff>285749</xdr:colOff>
      <xdr:row>0</xdr:row>
      <xdr:rowOff>1022986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700-000005000000}"/>
            </a:ext>
          </a:extLst>
        </xdr:cNvPr>
        <xdr:cNvSpPr txBox="1"/>
      </xdr:nvSpPr>
      <xdr:spPr>
        <a:xfrm>
          <a:off x="2231638" y="194310"/>
          <a:ext cx="626466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Remuneraciones empresariales, según tamaño de empresa.</a:t>
          </a:r>
        </a:p>
      </xdr:txBody>
    </xdr:sp>
    <xdr:clientData/>
  </xdr:twoCellAnchor>
  <xdr:twoCellAnchor>
    <xdr:from>
      <xdr:col>1</xdr:col>
      <xdr:colOff>1428750</xdr:colOff>
      <xdr:row>0</xdr:row>
      <xdr:rowOff>892157</xdr:rowOff>
    </xdr:from>
    <xdr:to>
      <xdr:col>3</xdr:col>
      <xdr:colOff>47625</xdr:colOff>
      <xdr:row>0</xdr:row>
      <xdr:rowOff>1260737</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700-000006000000}"/>
            </a:ext>
          </a:extLst>
        </xdr:cNvPr>
        <xdr:cNvSpPr txBox="1"/>
      </xdr:nvSpPr>
      <xdr:spPr>
        <a:xfrm>
          <a:off x="2190750" y="892157"/>
          <a:ext cx="1600200"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50" b="0" i="0">
              <a:solidFill>
                <a:srgbClr val="505A64"/>
              </a:solidFill>
              <a:latin typeface="Century Gothic" panose="020B0502020202020204" pitchFamily="34" charset="0"/>
            </a:rPr>
            <a:t> </a:t>
          </a:r>
          <a:r>
            <a:rPr lang="es-ES_tradnl" sz="1000" b="0" i="0">
              <a:solidFill>
                <a:srgbClr val="505A64"/>
              </a:solidFill>
              <a:latin typeface="Century Gothic" panose="020B0502020202020204" pitchFamily="34" charset="0"/>
            </a:rPr>
            <a:t>(valores en dólares)</a:t>
          </a:r>
        </a:p>
      </xdr:txBody>
    </xdr:sp>
    <xdr:clientData/>
  </xdr:twoCellAnchor>
  <xdr:twoCellAnchor>
    <xdr:from>
      <xdr:col>4</xdr:col>
      <xdr:colOff>361950</xdr:colOff>
      <xdr:row>9</xdr:row>
      <xdr:rowOff>161925</xdr:rowOff>
    </xdr:from>
    <xdr:to>
      <xdr:col>4</xdr:col>
      <xdr:colOff>1072515</xdr:colOff>
      <xdr:row>11</xdr:row>
      <xdr:rowOff>28575</xdr:rowOff>
    </xdr:to>
    <xdr:sp macro="" textlink="">
      <xdr:nvSpPr>
        <xdr:cNvPr id="10"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6248400" y="3848100"/>
          <a:ext cx="710565"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42332</xdr:colOff>
      <xdr:row>0</xdr:row>
      <xdr:rowOff>1375832</xdr:rowOff>
    </xdr:to>
    <xdr:pic>
      <xdr:nvPicPr>
        <xdr:cNvPr id="8" name="Imagen 7">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11738"/>
        <a:stretch/>
      </xdr:blipFill>
      <xdr:spPr>
        <a:xfrm>
          <a:off x="0" y="0"/>
          <a:ext cx="21600582" cy="1375832"/>
        </a:xfrm>
        <a:prstGeom prst="rect">
          <a:avLst/>
        </a:prstGeom>
      </xdr:spPr>
    </xdr:pic>
    <xdr:clientData/>
  </xdr:twoCellAnchor>
  <xdr:twoCellAnchor>
    <xdr:from>
      <xdr:col>1</xdr:col>
      <xdr:colOff>3419512</xdr:colOff>
      <xdr:row>0</xdr:row>
      <xdr:rowOff>188383</xdr:rowOff>
    </xdr:from>
    <xdr:to>
      <xdr:col>7</xdr:col>
      <xdr:colOff>10583</xdr:colOff>
      <xdr:row>0</xdr:row>
      <xdr:rowOff>1017059</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800-000005000000}"/>
            </a:ext>
          </a:extLst>
        </xdr:cNvPr>
        <xdr:cNvSpPr txBox="1"/>
      </xdr:nvSpPr>
      <xdr:spPr>
        <a:xfrm>
          <a:off x="4181512" y="188383"/>
          <a:ext cx="1018007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Producción total empresarial, según secciones de actividad económica (CIIU 4ta. Rev.) </a:t>
          </a:r>
        </a:p>
      </xdr:txBody>
    </xdr:sp>
    <xdr:clientData/>
  </xdr:twoCellAnchor>
  <xdr:twoCellAnchor>
    <xdr:from>
      <xdr:col>1</xdr:col>
      <xdr:colOff>3407833</xdr:colOff>
      <xdr:row>0</xdr:row>
      <xdr:rowOff>860407</xdr:rowOff>
    </xdr:from>
    <xdr:to>
      <xdr:col>2</xdr:col>
      <xdr:colOff>1030815</xdr:colOff>
      <xdr:row>0</xdr:row>
      <xdr:rowOff>1228987</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800-000006000000}"/>
            </a:ext>
          </a:extLst>
        </xdr:cNvPr>
        <xdr:cNvSpPr txBox="1"/>
      </xdr:nvSpPr>
      <xdr:spPr>
        <a:xfrm>
          <a:off x="4169833" y="860407"/>
          <a:ext cx="361314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85725</xdr:colOff>
      <xdr:row>0</xdr:row>
      <xdr:rowOff>1314450</xdr:rowOff>
    </xdr:to>
    <xdr:pic>
      <xdr:nvPicPr>
        <xdr:cNvPr id="9" name="Imagen 8">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19050" y="0"/>
          <a:ext cx="15792450" cy="1314450"/>
        </a:xfrm>
        <a:prstGeom prst="rect">
          <a:avLst/>
        </a:prstGeom>
      </xdr:spPr>
    </xdr:pic>
    <xdr:clientData/>
  </xdr:twoCellAnchor>
  <xdr:twoCellAnchor>
    <xdr:from>
      <xdr:col>2</xdr:col>
      <xdr:colOff>722879</xdr:colOff>
      <xdr:row>0</xdr:row>
      <xdr:rowOff>247650</xdr:rowOff>
    </xdr:from>
    <xdr:to>
      <xdr:col>8</xdr:col>
      <xdr:colOff>1571625</xdr:colOff>
      <xdr:row>0</xdr:row>
      <xdr:rowOff>1076326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900-000005000000}"/>
            </a:ext>
          </a:extLst>
        </xdr:cNvPr>
        <xdr:cNvSpPr txBox="1"/>
      </xdr:nvSpPr>
      <xdr:spPr>
        <a:xfrm>
          <a:off x="3151754" y="247650"/>
          <a:ext cx="863067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Producción total empresarial, según tamaño de empresa.</a:t>
          </a:r>
        </a:p>
      </xdr:txBody>
    </xdr:sp>
    <xdr:clientData/>
  </xdr:twoCellAnchor>
  <xdr:twoCellAnchor>
    <xdr:from>
      <xdr:col>2</xdr:col>
      <xdr:colOff>727710</xdr:colOff>
      <xdr:row>0</xdr:row>
      <xdr:rowOff>665462</xdr:rowOff>
    </xdr:from>
    <xdr:to>
      <xdr:col>4</xdr:col>
      <xdr:colOff>575309</xdr:colOff>
      <xdr:row>0</xdr:row>
      <xdr:rowOff>1034042</xdr:rowOff>
    </xdr:to>
    <xdr:sp macro="" textlink="">
      <xdr:nvSpPr>
        <xdr:cNvPr id="7" name="CuadroTexto 6">
          <a:extLst>
            <a:ext uri="{FF2B5EF4-FFF2-40B4-BE49-F238E27FC236}">
              <a16:creationId xmlns:r="http://schemas.openxmlformats.org/officeDocument/2006/relationships" xmlns:a16="http://schemas.microsoft.com/office/drawing/2014/main" xmlns="" id="{00000000-0008-0000-0900-000007000000}"/>
            </a:ext>
          </a:extLst>
        </xdr:cNvPr>
        <xdr:cNvSpPr txBox="1"/>
      </xdr:nvSpPr>
      <xdr:spPr>
        <a:xfrm>
          <a:off x="3156585" y="665462"/>
          <a:ext cx="245744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505A64"/>
              </a:solidFill>
              <a:latin typeface="Century Gothic" panose="020B0502020202020204" pitchFamily="34" charset="0"/>
            </a:rPr>
            <a:t>(valores en dólares)</a:t>
          </a:r>
          <a:endParaRPr lang="es-ES_tradnl" sz="900" b="0" i="0">
            <a:solidFill>
              <a:srgbClr val="505A64"/>
            </a:solidFill>
            <a:latin typeface="Century Gothic" panose="020B0502020202020204" pitchFamily="34" charset="0"/>
          </a:endParaRPr>
        </a:p>
      </xdr:txBody>
    </xdr:sp>
    <xdr:clientData/>
  </xdr:twoCellAnchor>
  <xdr:twoCellAnchor>
    <xdr:from>
      <xdr:col>4</xdr:col>
      <xdr:colOff>695325</xdr:colOff>
      <xdr:row>9</xdr:row>
      <xdr:rowOff>180975</xdr:rowOff>
    </xdr:from>
    <xdr:to>
      <xdr:col>5</xdr:col>
      <xdr:colOff>148590</xdr:colOff>
      <xdr:row>11</xdr:row>
      <xdr:rowOff>47625</xdr:rowOff>
    </xdr:to>
    <xdr:sp macro="" textlink="">
      <xdr:nvSpPr>
        <xdr:cNvPr id="8"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5734050" y="3705225"/>
          <a:ext cx="710565"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57151</xdr:colOff>
      <xdr:row>0</xdr:row>
      <xdr:rowOff>1352550</xdr:rowOff>
    </xdr:to>
    <xdr:pic>
      <xdr:nvPicPr>
        <xdr:cNvPr id="8" name="Imagen 7">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11072"/>
        <a:stretch/>
      </xdr:blipFill>
      <xdr:spPr>
        <a:xfrm>
          <a:off x="1" y="0"/>
          <a:ext cx="15811500" cy="1352550"/>
        </a:xfrm>
        <a:prstGeom prst="rect">
          <a:avLst/>
        </a:prstGeom>
      </xdr:spPr>
    </xdr:pic>
    <xdr:clientData/>
  </xdr:twoCellAnchor>
  <xdr:twoCellAnchor>
    <xdr:from>
      <xdr:col>1</xdr:col>
      <xdr:colOff>2367529</xdr:colOff>
      <xdr:row>0</xdr:row>
      <xdr:rowOff>196849</xdr:rowOff>
    </xdr:from>
    <xdr:to>
      <xdr:col>5</xdr:col>
      <xdr:colOff>1190625</xdr:colOff>
      <xdr:row>0</xdr:row>
      <xdr:rowOff>1025525</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A00-000005000000}"/>
            </a:ext>
          </a:extLst>
        </xdr:cNvPr>
        <xdr:cNvSpPr txBox="1"/>
      </xdr:nvSpPr>
      <xdr:spPr>
        <a:xfrm>
          <a:off x="3129529" y="196849"/>
          <a:ext cx="942442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Consumo intermedio empresarial, según secciones de actividad económica (CIIU 4ta. Rev.) </a:t>
          </a:r>
        </a:p>
      </xdr:txBody>
    </xdr:sp>
    <xdr:clientData/>
  </xdr:twoCellAnchor>
  <xdr:twoCellAnchor>
    <xdr:from>
      <xdr:col>1</xdr:col>
      <xdr:colOff>2354792</xdr:colOff>
      <xdr:row>0</xdr:row>
      <xdr:rowOff>916498</xdr:rowOff>
    </xdr:from>
    <xdr:to>
      <xdr:col>1</xdr:col>
      <xdr:colOff>5174191</xdr:colOff>
      <xdr:row>0</xdr:row>
      <xdr:rowOff>1285078</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A00-000006000000}"/>
            </a:ext>
          </a:extLst>
        </xdr:cNvPr>
        <xdr:cNvSpPr txBox="1"/>
      </xdr:nvSpPr>
      <xdr:spPr>
        <a:xfrm>
          <a:off x="3116792" y="916498"/>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baseline="0">
              <a:solidFill>
                <a:srgbClr val="505A64"/>
              </a:solidFill>
              <a:latin typeface="Century Gothic" panose="020B0502020202020204" pitchFamily="34" charset="0"/>
            </a:rPr>
            <a:t> (valores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1170554</xdr:colOff>
      <xdr:row>0</xdr:row>
      <xdr:rowOff>95250</xdr:rowOff>
    </xdr:from>
    <xdr:to>
      <xdr:col>6</xdr:col>
      <xdr:colOff>600075</xdr:colOff>
      <xdr:row>0</xdr:row>
      <xdr:rowOff>923926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B00-000005000000}"/>
            </a:ext>
          </a:extLst>
        </xdr:cNvPr>
        <xdr:cNvSpPr txBox="1"/>
      </xdr:nvSpPr>
      <xdr:spPr>
        <a:xfrm>
          <a:off x="1942079" y="95250"/>
          <a:ext cx="757339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Consumo intermedio empresarial, según tamaño de empresa. </a:t>
          </a:r>
        </a:p>
      </xdr:txBody>
    </xdr:sp>
    <xdr:clientData/>
  </xdr:twoCellAnchor>
  <xdr:twoCellAnchor>
    <xdr:from>
      <xdr:col>1</xdr:col>
      <xdr:colOff>1162050</xdr:colOff>
      <xdr:row>0</xdr:row>
      <xdr:rowOff>787382</xdr:rowOff>
    </xdr:from>
    <xdr:to>
      <xdr:col>3</xdr:col>
      <xdr:colOff>695324</xdr:colOff>
      <xdr:row>0</xdr:row>
      <xdr:rowOff>1155962</xdr:rowOff>
    </xdr:to>
    <xdr:sp macro="" textlink="">
      <xdr:nvSpPr>
        <xdr:cNvPr id="7" name="CuadroTexto 6">
          <a:extLst>
            <a:ext uri="{FF2B5EF4-FFF2-40B4-BE49-F238E27FC236}">
              <a16:creationId xmlns:r="http://schemas.openxmlformats.org/officeDocument/2006/relationships" xmlns:a16="http://schemas.microsoft.com/office/drawing/2014/main" xmlns="" id="{00000000-0008-0000-0B00-000007000000}"/>
            </a:ext>
          </a:extLst>
        </xdr:cNvPr>
        <xdr:cNvSpPr txBox="1"/>
      </xdr:nvSpPr>
      <xdr:spPr>
        <a:xfrm>
          <a:off x="1933575" y="787382"/>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a:t>
          </a:r>
        </a:p>
      </xdr:txBody>
    </xdr:sp>
    <xdr:clientData/>
  </xdr:twoCellAnchor>
  <xdr:twoCellAnchor editAs="oneCell">
    <xdr:from>
      <xdr:col>0</xdr:col>
      <xdr:colOff>0</xdr:colOff>
      <xdr:row>0</xdr:row>
      <xdr:rowOff>0</xdr:rowOff>
    </xdr:from>
    <xdr:to>
      <xdr:col>8</xdr:col>
      <xdr:colOff>38100</xdr:colOff>
      <xdr:row>0</xdr:row>
      <xdr:rowOff>1352550</xdr:rowOff>
    </xdr:to>
    <xdr:pic>
      <xdr:nvPicPr>
        <xdr:cNvPr id="9" name="Imagen 8">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10005"/>
        <a:stretch/>
      </xdr:blipFill>
      <xdr:spPr>
        <a:xfrm>
          <a:off x="0" y="0"/>
          <a:ext cx="10372725" cy="1352550"/>
        </a:xfrm>
        <a:prstGeom prst="rect">
          <a:avLst/>
        </a:prstGeom>
      </xdr:spPr>
    </xdr:pic>
    <xdr:clientData/>
  </xdr:twoCellAnchor>
  <xdr:twoCellAnchor>
    <xdr:from>
      <xdr:col>1</xdr:col>
      <xdr:colOff>1246753</xdr:colOff>
      <xdr:row>0</xdr:row>
      <xdr:rowOff>171450</xdr:rowOff>
    </xdr:from>
    <xdr:to>
      <xdr:col>6</xdr:col>
      <xdr:colOff>647699</xdr:colOff>
      <xdr:row>0</xdr:row>
      <xdr:rowOff>1000126</xdr:rowOff>
    </xdr:to>
    <xdr:sp macro="" textlink="">
      <xdr:nvSpPr>
        <xdr:cNvPr id="12" name="CuadroTexto 11">
          <a:extLst>
            <a:ext uri="{FF2B5EF4-FFF2-40B4-BE49-F238E27FC236}">
              <a16:creationId xmlns="" xmlns:a16="http://schemas.microsoft.com/office/drawing/2014/main" xmlns:r="http://schemas.openxmlformats.org/officeDocument/2006/relationships" id="{00000000-0008-0000-0B00-000005000000}"/>
            </a:ext>
          </a:extLst>
        </xdr:cNvPr>
        <xdr:cNvSpPr txBox="1"/>
      </xdr:nvSpPr>
      <xdr:spPr>
        <a:xfrm>
          <a:off x="2008753" y="171450"/>
          <a:ext cx="624942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Consumo intermedio empresarial, según tamaño de empresa. </a:t>
          </a:r>
        </a:p>
      </xdr:txBody>
    </xdr:sp>
    <xdr:clientData/>
  </xdr:twoCellAnchor>
  <xdr:twoCellAnchor>
    <xdr:from>
      <xdr:col>1</xdr:col>
      <xdr:colOff>1266825</xdr:colOff>
      <xdr:row>0</xdr:row>
      <xdr:rowOff>892157</xdr:rowOff>
    </xdr:from>
    <xdr:to>
      <xdr:col>3</xdr:col>
      <xdr:colOff>619124</xdr:colOff>
      <xdr:row>0</xdr:row>
      <xdr:rowOff>1260737</xdr:rowOff>
    </xdr:to>
    <xdr:sp macro="" textlink="">
      <xdr:nvSpPr>
        <xdr:cNvPr id="13" name="CuadroTexto 12">
          <a:extLst>
            <a:ext uri="{FF2B5EF4-FFF2-40B4-BE49-F238E27FC236}">
              <a16:creationId xmlns="" xmlns:a16="http://schemas.microsoft.com/office/drawing/2014/main" xmlns:r="http://schemas.openxmlformats.org/officeDocument/2006/relationships" id="{00000000-0008-0000-0B00-000007000000}"/>
            </a:ext>
          </a:extLst>
        </xdr:cNvPr>
        <xdr:cNvSpPr txBox="1"/>
      </xdr:nvSpPr>
      <xdr:spPr>
        <a:xfrm>
          <a:off x="2028825" y="892157"/>
          <a:ext cx="257174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505A64"/>
              </a:solidFill>
              <a:latin typeface="Century Gothic" panose="020B0502020202020204" pitchFamily="34" charset="0"/>
            </a:rPr>
            <a:t>(valores en dólares)</a:t>
          </a:r>
        </a:p>
      </xdr:txBody>
    </xdr:sp>
    <xdr:clientData/>
  </xdr:twoCellAnchor>
  <xdr:twoCellAnchor>
    <xdr:from>
      <xdr:col>5</xdr:col>
      <xdr:colOff>247650</xdr:colOff>
      <xdr:row>10</xdr:row>
      <xdr:rowOff>0</xdr:rowOff>
    </xdr:from>
    <xdr:to>
      <xdr:col>5</xdr:col>
      <xdr:colOff>958215</xdr:colOff>
      <xdr:row>11</xdr:row>
      <xdr:rowOff>57150</xdr:rowOff>
    </xdr:to>
    <xdr:sp macro="" textlink="">
      <xdr:nvSpPr>
        <xdr:cNvPr id="8"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6267450" y="3590925"/>
          <a:ext cx="710565"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84667</xdr:colOff>
      <xdr:row>0</xdr:row>
      <xdr:rowOff>31750</xdr:rowOff>
    </xdr:from>
    <xdr:to>
      <xdr:col>17</xdr:col>
      <xdr:colOff>1250344</xdr:colOff>
      <xdr:row>0</xdr:row>
      <xdr:rowOff>1428750</xdr:rowOff>
    </xdr:to>
    <xdr:pic>
      <xdr:nvPicPr>
        <xdr:cNvPr id="8" name="Imagen 7">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11833"/>
        <a:stretch/>
      </xdr:blipFill>
      <xdr:spPr>
        <a:xfrm>
          <a:off x="84667" y="31750"/>
          <a:ext cx="27274760" cy="1397000"/>
        </a:xfrm>
        <a:prstGeom prst="rect">
          <a:avLst/>
        </a:prstGeom>
      </xdr:spPr>
    </xdr:pic>
    <xdr:clientData/>
  </xdr:twoCellAnchor>
  <xdr:twoCellAnchor>
    <xdr:from>
      <xdr:col>1</xdr:col>
      <xdr:colOff>4700097</xdr:colOff>
      <xdr:row>0</xdr:row>
      <xdr:rowOff>266696</xdr:rowOff>
    </xdr:from>
    <xdr:to>
      <xdr:col>7</xdr:col>
      <xdr:colOff>1281642</xdr:colOff>
      <xdr:row>0</xdr:row>
      <xdr:rowOff>1095372</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C00-000005000000}"/>
            </a:ext>
          </a:extLst>
        </xdr:cNvPr>
        <xdr:cNvSpPr txBox="1"/>
      </xdr:nvSpPr>
      <xdr:spPr>
        <a:xfrm>
          <a:off x="5462097" y="266696"/>
          <a:ext cx="9884795"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Valor y cantidad de los combustibles y lubricantes consumidos, según secciones de actividad económica (CIIU 4ta. Rev.)  </a:t>
          </a:r>
        </a:p>
      </xdr:txBody>
    </xdr:sp>
    <xdr:clientData/>
  </xdr:twoCellAnchor>
  <xdr:twoCellAnchor>
    <xdr:from>
      <xdr:col>1</xdr:col>
      <xdr:colOff>4669368</xdr:colOff>
      <xdr:row>0</xdr:row>
      <xdr:rowOff>913320</xdr:rowOff>
    </xdr:from>
    <xdr:to>
      <xdr:col>3</xdr:col>
      <xdr:colOff>105832</xdr:colOff>
      <xdr:row>0</xdr:row>
      <xdr:rowOff>1281900</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C00-000006000000}"/>
            </a:ext>
          </a:extLst>
        </xdr:cNvPr>
        <xdr:cNvSpPr txBox="1"/>
      </xdr:nvSpPr>
      <xdr:spPr>
        <a:xfrm>
          <a:off x="5431368" y="913320"/>
          <a:ext cx="2940047"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505A64"/>
              </a:solidFill>
              <a:latin typeface="Century Gothic" panose="020B0502020202020204" pitchFamily="34" charset="0"/>
            </a:rPr>
            <a:t> (valores en dólares y cantidad).</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309485</xdr:colOff>
      <xdr:row>0</xdr:row>
      <xdr:rowOff>1400175</xdr:rowOff>
    </xdr:to>
    <xdr:pic>
      <xdr:nvPicPr>
        <xdr:cNvPr id="10" name="Imagen 9">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11833"/>
        <a:stretch/>
      </xdr:blipFill>
      <xdr:spPr>
        <a:xfrm>
          <a:off x="0" y="0"/>
          <a:ext cx="27274760" cy="1400175"/>
        </a:xfrm>
        <a:prstGeom prst="rect">
          <a:avLst/>
        </a:prstGeom>
      </xdr:spPr>
    </xdr:pic>
    <xdr:clientData/>
  </xdr:twoCellAnchor>
  <xdr:twoCellAnchor>
    <xdr:from>
      <xdr:col>4</xdr:col>
      <xdr:colOff>393314</xdr:colOff>
      <xdr:row>0</xdr:row>
      <xdr:rowOff>276225</xdr:rowOff>
    </xdr:from>
    <xdr:to>
      <xdr:col>11</xdr:col>
      <xdr:colOff>1059180</xdr:colOff>
      <xdr:row>0</xdr:row>
      <xdr:rowOff>1104901</xdr:rowOff>
    </xdr:to>
    <xdr:sp macro="" textlink="">
      <xdr:nvSpPr>
        <xdr:cNvPr id="8" name="CuadroTexto 7">
          <a:extLst>
            <a:ext uri="{FF2B5EF4-FFF2-40B4-BE49-F238E27FC236}">
              <a16:creationId xmlns:r="http://schemas.openxmlformats.org/officeDocument/2006/relationships" xmlns:a16="http://schemas.microsoft.com/office/drawing/2014/main" xmlns="" id="{00000000-0008-0000-0D00-000008000000}"/>
            </a:ext>
          </a:extLst>
        </xdr:cNvPr>
        <xdr:cNvSpPr txBox="1"/>
      </xdr:nvSpPr>
      <xdr:spPr>
        <a:xfrm>
          <a:off x="5384414" y="276225"/>
          <a:ext cx="980034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Valor y cantidad de los combustibles y lubricantes consumidos, según tamaño de empresa.</a:t>
          </a:r>
        </a:p>
      </xdr:txBody>
    </xdr:sp>
    <xdr:clientData/>
  </xdr:twoCellAnchor>
  <xdr:twoCellAnchor>
    <xdr:from>
      <xdr:col>4</xdr:col>
      <xdr:colOff>356235</xdr:colOff>
      <xdr:row>0</xdr:row>
      <xdr:rowOff>947402</xdr:rowOff>
    </xdr:from>
    <xdr:to>
      <xdr:col>6</xdr:col>
      <xdr:colOff>565784</xdr:colOff>
      <xdr:row>0</xdr:row>
      <xdr:rowOff>1315982</xdr:rowOff>
    </xdr:to>
    <xdr:sp macro="" textlink="">
      <xdr:nvSpPr>
        <xdr:cNvPr id="9" name="CuadroTexto 8">
          <a:extLst>
            <a:ext uri="{FF2B5EF4-FFF2-40B4-BE49-F238E27FC236}">
              <a16:creationId xmlns:r="http://schemas.openxmlformats.org/officeDocument/2006/relationships" xmlns:a16="http://schemas.microsoft.com/office/drawing/2014/main" xmlns="" id="{00000000-0008-0000-0D00-000009000000}"/>
            </a:ext>
          </a:extLst>
        </xdr:cNvPr>
        <xdr:cNvSpPr txBox="1"/>
      </xdr:nvSpPr>
      <xdr:spPr>
        <a:xfrm>
          <a:off x="5347335" y="947402"/>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50" b="0" i="0">
              <a:solidFill>
                <a:srgbClr val="505A64"/>
              </a:solidFill>
              <a:latin typeface="Century Gothic" panose="020B0502020202020204" pitchFamily="34" charset="0"/>
            </a:rPr>
            <a:t> </a:t>
          </a:r>
          <a:r>
            <a:rPr lang="es-ES_tradnl" sz="1000" b="0" i="0">
              <a:solidFill>
                <a:srgbClr val="505A64"/>
              </a:solidFill>
              <a:latin typeface="Century Gothic" panose="020B0502020202020204" pitchFamily="34" charset="0"/>
            </a:rPr>
            <a:t>(valores en dólares y cantidad)</a:t>
          </a:r>
        </a:p>
      </xdr:txBody>
    </xdr:sp>
    <xdr:clientData/>
  </xdr:twoCellAnchor>
  <xdr:twoCellAnchor>
    <xdr:from>
      <xdr:col>5</xdr:col>
      <xdr:colOff>561975</xdr:colOff>
      <xdr:row>9</xdr:row>
      <xdr:rowOff>171450</xdr:rowOff>
    </xdr:from>
    <xdr:to>
      <xdr:col>6</xdr:col>
      <xdr:colOff>215265</xdr:colOff>
      <xdr:row>11</xdr:row>
      <xdr:rowOff>38100</xdr:rowOff>
    </xdr:to>
    <xdr:sp macro="" textlink="">
      <xdr:nvSpPr>
        <xdr:cNvPr id="7"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6257925" y="3571875"/>
          <a:ext cx="710565"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74083</xdr:colOff>
      <xdr:row>0</xdr:row>
      <xdr:rowOff>1314450</xdr:rowOff>
    </xdr:to>
    <xdr:pic>
      <xdr:nvPicPr>
        <xdr:cNvPr id="8" name="Imagen 7">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0" y="0"/>
          <a:ext cx="13504333" cy="1314450"/>
        </a:xfrm>
        <a:prstGeom prst="rect">
          <a:avLst/>
        </a:prstGeom>
      </xdr:spPr>
    </xdr:pic>
    <xdr:clientData/>
  </xdr:twoCellAnchor>
  <xdr:twoCellAnchor>
    <xdr:from>
      <xdr:col>1</xdr:col>
      <xdr:colOff>1929379</xdr:colOff>
      <xdr:row>0</xdr:row>
      <xdr:rowOff>182030</xdr:rowOff>
    </xdr:from>
    <xdr:to>
      <xdr:col>5</xdr:col>
      <xdr:colOff>495299</xdr:colOff>
      <xdr:row>0</xdr:row>
      <xdr:rowOff>1010706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E00-000005000000}"/>
            </a:ext>
          </a:extLst>
        </xdr:cNvPr>
        <xdr:cNvSpPr txBox="1"/>
      </xdr:nvSpPr>
      <xdr:spPr>
        <a:xfrm>
          <a:off x="2691379" y="182030"/>
          <a:ext cx="8588337"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Valor y cantidad de energía eléctrica, según secciones de actividad económica (CIIU 4ta. Rev.) </a:t>
          </a:r>
        </a:p>
      </xdr:txBody>
    </xdr:sp>
    <xdr:clientData/>
  </xdr:twoCellAnchor>
  <xdr:twoCellAnchor>
    <xdr:from>
      <xdr:col>1</xdr:col>
      <xdr:colOff>1902884</xdr:colOff>
      <xdr:row>0</xdr:row>
      <xdr:rowOff>862522</xdr:rowOff>
    </xdr:from>
    <xdr:to>
      <xdr:col>1</xdr:col>
      <xdr:colOff>4552067</xdr:colOff>
      <xdr:row>0</xdr:row>
      <xdr:rowOff>1231102</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E00-000006000000}"/>
            </a:ext>
          </a:extLst>
        </xdr:cNvPr>
        <xdr:cNvSpPr txBox="1"/>
      </xdr:nvSpPr>
      <xdr:spPr>
        <a:xfrm>
          <a:off x="2664884" y="862522"/>
          <a:ext cx="2649183"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505A64"/>
              </a:solidFill>
              <a:latin typeface="Century Gothic" panose="020B0502020202020204" pitchFamily="34" charset="0"/>
            </a:rPr>
            <a:t> (valores en dólares y cantidad)</a:t>
          </a:r>
          <a:endParaRPr lang="es-ES_tradnl" sz="900" b="0" i="0">
            <a:solidFill>
              <a:srgbClr val="505A64"/>
            </a:solidFill>
            <a:latin typeface="Century Gothic" panose="020B0502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xdr:colOff>
      <xdr:row>0</xdr:row>
      <xdr:rowOff>1314450</xdr:rowOff>
    </xdr:to>
    <xdr:pic>
      <xdr:nvPicPr>
        <xdr:cNvPr id="8" name="Imagen 7">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0" y="0"/>
          <a:ext cx="10220325" cy="1314450"/>
        </a:xfrm>
        <a:prstGeom prst="rect">
          <a:avLst/>
        </a:prstGeom>
      </xdr:spPr>
    </xdr:pic>
    <xdr:clientData/>
  </xdr:twoCellAnchor>
  <xdr:twoCellAnchor>
    <xdr:from>
      <xdr:col>1</xdr:col>
      <xdr:colOff>1275329</xdr:colOff>
      <xdr:row>0</xdr:row>
      <xdr:rowOff>163830</xdr:rowOff>
    </xdr:from>
    <xdr:to>
      <xdr:col>5</xdr:col>
      <xdr:colOff>1104900</xdr:colOff>
      <xdr:row>0</xdr:row>
      <xdr:rowOff>992506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F00-000005000000}"/>
            </a:ext>
          </a:extLst>
        </xdr:cNvPr>
        <xdr:cNvSpPr txBox="1"/>
      </xdr:nvSpPr>
      <xdr:spPr>
        <a:xfrm>
          <a:off x="2037329" y="163830"/>
          <a:ext cx="605892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Valor y cantidad de energía eléctrica, según tamaño de empresa.</a:t>
          </a:r>
        </a:p>
      </xdr:txBody>
    </xdr:sp>
    <xdr:clientData/>
  </xdr:twoCellAnchor>
  <xdr:twoCellAnchor>
    <xdr:from>
      <xdr:col>1</xdr:col>
      <xdr:colOff>1215390</xdr:colOff>
      <xdr:row>0</xdr:row>
      <xdr:rowOff>852152</xdr:rowOff>
    </xdr:from>
    <xdr:to>
      <xdr:col>3</xdr:col>
      <xdr:colOff>443864</xdr:colOff>
      <xdr:row>0</xdr:row>
      <xdr:rowOff>1220732</xdr:rowOff>
    </xdr:to>
    <xdr:sp macro="" textlink="">
      <xdr:nvSpPr>
        <xdr:cNvPr id="7" name="CuadroTexto 6">
          <a:extLst>
            <a:ext uri="{FF2B5EF4-FFF2-40B4-BE49-F238E27FC236}">
              <a16:creationId xmlns:r="http://schemas.openxmlformats.org/officeDocument/2006/relationships" xmlns:a16="http://schemas.microsoft.com/office/drawing/2014/main" xmlns="" id="{00000000-0008-0000-0F00-000007000000}"/>
            </a:ext>
          </a:extLst>
        </xdr:cNvPr>
        <xdr:cNvSpPr txBox="1"/>
      </xdr:nvSpPr>
      <xdr:spPr>
        <a:xfrm>
          <a:off x="1977390" y="852152"/>
          <a:ext cx="2371724"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505A64"/>
              </a:solidFill>
              <a:latin typeface="Century Gothic" panose="020B0502020202020204" pitchFamily="34" charset="0"/>
            </a:rPr>
            <a:t> </a:t>
          </a:r>
          <a:r>
            <a:rPr lang="es-ES_tradnl" sz="1000" b="0" i="0">
              <a:solidFill>
                <a:srgbClr val="505A64"/>
              </a:solidFill>
              <a:latin typeface="Century Gothic" panose="020B0502020202020204" pitchFamily="34" charset="0"/>
            </a:rPr>
            <a:t>(valores en dólares y cantidad)</a:t>
          </a:r>
        </a:p>
        <a:p>
          <a:endParaRPr lang="es-ES_tradnl" sz="1050" b="0" i="0">
            <a:solidFill>
              <a:srgbClr val="646482"/>
            </a:solidFill>
            <a:latin typeface="Century Gothic" panose="020B0502020202020204" pitchFamily="34" charset="0"/>
          </a:endParaRPr>
        </a:p>
      </xdr:txBody>
    </xdr:sp>
    <xdr:clientData/>
  </xdr:twoCellAnchor>
  <xdr:twoCellAnchor>
    <xdr:from>
      <xdr:col>4</xdr:col>
      <xdr:colOff>800100</xdr:colOff>
      <xdr:row>9</xdr:row>
      <xdr:rowOff>180975</xdr:rowOff>
    </xdr:from>
    <xdr:to>
      <xdr:col>4</xdr:col>
      <xdr:colOff>1510665</xdr:colOff>
      <xdr:row>11</xdr:row>
      <xdr:rowOff>47625</xdr:rowOff>
    </xdr:to>
    <xdr:sp macro="" textlink="">
      <xdr:nvSpPr>
        <xdr:cNvPr id="9"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6248400" y="3514725"/>
          <a:ext cx="710565"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52918</xdr:colOff>
      <xdr:row>0</xdr:row>
      <xdr:rowOff>1314450</xdr:rowOff>
    </xdr:to>
    <xdr:pic>
      <xdr:nvPicPr>
        <xdr:cNvPr id="8" name="Imagen 7">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1" y="0"/>
          <a:ext cx="10064750" cy="1314450"/>
        </a:xfrm>
        <a:prstGeom prst="rect">
          <a:avLst/>
        </a:prstGeom>
      </xdr:spPr>
    </xdr:pic>
    <xdr:clientData/>
  </xdr:twoCellAnchor>
  <xdr:twoCellAnchor>
    <xdr:from>
      <xdr:col>1</xdr:col>
      <xdr:colOff>1141978</xdr:colOff>
      <xdr:row>0</xdr:row>
      <xdr:rowOff>124884</xdr:rowOff>
    </xdr:from>
    <xdr:to>
      <xdr:col>3</xdr:col>
      <xdr:colOff>61383</xdr:colOff>
      <xdr:row>0</xdr:row>
      <xdr:rowOff>953560</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1000-000005000000}"/>
            </a:ext>
          </a:extLst>
        </xdr:cNvPr>
        <xdr:cNvSpPr txBox="1"/>
      </xdr:nvSpPr>
      <xdr:spPr>
        <a:xfrm>
          <a:off x="1903978" y="124884"/>
          <a:ext cx="6645238"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505A64"/>
              </a:solidFill>
              <a:latin typeface="Century Gothic" panose="020B0502020202020204" pitchFamily="34" charset="0"/>
            </a:rPr>
            <a:t>Indicadores de relación, según secciones  de actividad económica (CIIU 4ta. Rev.)</a:t>
          </a:r>
        </a:p>
      </xdr:txBody>
    </xdr:sp>
    <xdr:clientData/>
  </xdr:twoCellAnchor>
  <xdr:twoCellAnchor>
    <xdr:from>
      <xdr:col>1</xdr:col>
      <xdr:colOff>1104900</xdr:colOff>
      <xdr:row>0</xdr:row>
      <xdr:rowOff>832892</xdr:rowOff>
    </xdr:from>
    <xdr:to>
      <xdr:col>1</xdr:col>
      <xdr:colOff>3708399</xdr:colOff>
      <xdr:row>0</xdr:row>
      <xdr:rowOff>1201472</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1000-000006000000}"/>
            </a:ext>
          </a:extLst>
        </xdr:cNvPr>
        <xdr:cNvSpPr txBox="1"/>
      </xdr:nvSpPr>
      <xdr:spPr>
        <a:xfrm>
          <a:off x="1866900" y="832892"/>
          <a:ext cx="26034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505A64"/>
              </a:solidFill>
              <a:latin typeface="Century Gothic" panose="020B0502020202020204" pitchFamily="34" charset="0"/>
            </a:rPr>
            <a:t> </a:t>
          </a:r>
          <a:r>
            <a:rPr lang="es-ES_tradnl" sz="1000" b="0" i="0">
              <a:solidFill>
                <a:srgbClr val="505A64"/>
              </a:solidFill>
              <a:latin typeface="Century Gothic" panose="020B0502020202020204" pitchFamily="34" charset="0"/>
            </a:rPr>
            <a:t>(valores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57150</xdr:colOff>
      <xdr:row>0</xdr:row>
      <xdr:rowOff>1314450</xdr:rowOff>
    </xdr:to>
    <xdr:pic>
      <xdr:nvPicPr>
        <xdr:cNvPr id="9" name="Imagen 8">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0" y="0"/>
          <a:ext cx="7562850" cy="1314450"/>
        </a:xfrm>
        <a:prstGeom prst="rect">
          <a:avLst/>
        </a:prstGeom>
      </xdr:spPr>
    </xdr:pic>
    <xdr:clientData/>
  </xdr:twoCellAnchor>
  <xdr:twoCellAnchor>
    <xdr:from>
      <xdr:col>1</xdr:col>
      <xdr:colOff>656205</xdr:colOff>
      <xdr:row>0</xdr:row>
      <xdr:rowOff>219075</xdr:rowOff>
    </xdr:from>
    <xdr:to>
      <xdr:col>3</xdr:col>
      <xdr:colOff>342900</xdr:colOff>
      <xdr:row>0</xdr:row>
      <xdr:rowOff>951112</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1100-000005000000}"/>
            </a:ext>
          </a:extLst>
        </xdr:cNvPr>
        <xdr:cNvSpPr txBox="1"/>
      </xdr:nvSpPr>
      <xdr:spPr>
        <a:xfrm>
          <a:off x="1418205" y="219075"/>
          <a:ext cx="4287270"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1" i="0">
              <a:solidFill>
                <a:srgbClr val="505A64"/>
              </a:solidFill>
              <a:latin typeface="Century Gothic" panose="020B0502020202020204" pitchFamily="34" charset="0"/>
            </a:rPr>
            <a:t>Indicadores de relación, según tamaño de empresa.  </a:t>
          </a:r>
          <a:endParaRPr lang="es-ES_tradnl" sz="2000" b="1" i="0">
            <a:solidFill>
              <a:srgbClr val="505A64"/>
            </a:solidFill>
            <a:latin typeface="Century Gothic" panose="020B0502020202020204" pitchFamily="34" charset="0"/>
          </a:endParaRPr>
        </a:p>
      </xdr:txBody>
    </xdr:sp>
    <xdr:clientData/>
  </xdr:twoCellAnchor>
  <xdr:twoCellAnchor>
    <xdr:from>
      <xdr:col>1</xdr:col>
      <xdr:colOff>590550</xdr:colOff>
      <xdr:row>0</xdr:row>
      <xdr:rowOff>804206</xdr:rowOff>
    </xdr:from>
    <xdr:to>
      <xdr:col>2</xdr:col>
      <xdr:colOff>86271</xdr:colOff>
      <xdr:row>0</xdr:row>
      <xdr:rowOff>1172786</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1100-000006000000}"/>
            </a:ext>
          </a:extLst>
        </xdr:cNvPr>
        <xdr:cNvSpPr txBox="1"/>
      </xdr:nvSpPr>
      <xdr:spPr>
        <a:xfrm>
          <a:off x="1352550" y="804206"/>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505A64"/>
              </a:solidFill>
              <a:latin typeface="Century Gothic" panose="020B0502020202020204" pitchFamily="34" charset="0"/>
            </a:rPr>
            <a:t> </a:t>
          </a:r>
          <a:r>
            <a:rPr lang="es-ES_tradnl" sz="1000" b="0" i="0">
              <a:solidFill>
                <a:srgbClr val="505A64"/>
              </a:solidFill>
              <a:latin typeface="Century Gothic" panose="020B0502020202020204" pitchFamily="34" charset="0"/>
            </a:rPr>
            <a:t>(valores en dólares)</a:t>
          </a:r>
          <a:endParaRPr lang="es-ES_tradnl" sz="1050" b="0" i="0">
            <a:solidFill>
              <a:srgbClr val="505A64"/>
            </a:solidFill>
            <a:latin typeface="Century Gothic" panose="020B0502020202020204" pitchFamily="34" charset="0"/>
          </a:endParaRPr>
        </a:p>
      </xdr:txBody>
    </xdr:sp>
    <xdr:clientData/>
  </xdr:twoCellAnchor>
  <xdr:twoCellAnchor>
    <xdr:from>
      <xdr:col>3</xdr:col>
      <xdr:colOff>600075</xdr:colOff>
      <xdr:row>9</xdr:row>
      <xdr:rowOff>180975</xdr:rowOff>
    </xdr:from>
    <xdr:to>
      <xdr:col>3</xdr:col>
      <xdr:colOff>1310640</xdr:colOff>
      <xdr:row>11</xdr:row>
      <xdr:rowOff>47625</xdr:rowOff>
    </xdr:to>
    <xdr:sp macro="" textlink="">
      <xdr:nvSpPr>
        <xdr:cNvPr id="7"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6257925" y="3514725"/>
          <a:ext cx="710565"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40822</xdr:colOff>
      <xdr:row>0</xdr:row>
      <xdr:rowOff>0</xdr:rowOff>
    </xdr:from>
    <xdr:to>
      <xdr:col>33</xdr:col>
      <xdr:colOff>402166</xdr:colOff>
      <xdr:row>0</xdr:row>
      <xdr:rowOff>1238250</xdr:rowOff>
    </xdr:to>
    <xdr:pic>
      <xdr:nvPicPr>
        <xdr:cNvPr id="7" name="Imagen 6">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40822" y="0"/>
          <a:ext cx="33847011" cy="1238250"/>
        </a:xfrm>
        <a:prstGeom prst="rect">
          <a:avLst/>
        </a:prstGeom>
      </xdr:spPr>
    </xdr:pic>
    <xdr:clientData/>
  </xdr:twoCellAnchor>
  <xdr:twoCellAnchor>
    <xdr:from>
      <xdr:col>1</xdr:col>
      <xdr:colOff>5825103</xdr:colOff>
      <xdr:row>0</xdr:row>
      <xdr:rowOff>222251</xdr:rowOff>
    </xdr:from>
    <xdr:to>
      <xdr:col>19</xdr:col>
      <xdr:colOff>751416</xdr:colOff>
      <xdr:row>0</xdr:row>
      <xdr:rowOff>954288</xdr:rowOff>
    </xdr:to>
    <xdr:sp macro="" textlink="">
      <xdr:nvSpPr>
        <xdr:cNvPr id="3" name="CuadroTexto 4">
          <a:extLst>
            <a:ext uri="{FF2B5EF4-FFF2-40B4-BE49-F238E27FC236}">
              <a16:creationId xmlns:r="http://schemas.openxmlformats.org/officeDocument/2006/relationships" xmlns:a16="http://schemas.microsoft.com/office/drawing/2014/main" xmlns="" id="{F7896B11-C31F-4DAB-8846-A22F117D22F0}"/>
            </a:ext>
          </a:extLst>
        </xdr:cNvPr>
        <xdr:cNvSpPr txBox="1"/>
      </xdr:nvSpPr>
      <xdr:spPr>
        <a:xfrm>
          <a:off x="6587103" y="222251"/>
          <a:ext cx="12314730"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variables económicas, según secciones de actividad económica (ciiu 4ta. rev.) </a:t>
          </a:r>
        </a:p>
      </xdr:txBody>
    </xdr:sp>
    <xdr:clientData/>
  </xdr:twoCellAnchor>
  <xdr:twoCellAnchor>
    <xdr:from>
      <xdr:col>1</xdr:col>
      <xdr:colOff>5799668</xdr:colOff>
      <xdr:row>0</xdr:row>
      <xdr:rowOff>654980</xdr:rowOff>
    </xdr:from>
    <xdr:to>
      <xdr:col>7</xdr:col>
      <xdr:colOff>215389</xdr:colOff>
      <xdr:row>0</xdr:row>
      <xdr:rowOff>1023560</xdr:rowOff>
    </xdr:to>
    <xdr:sp macro="" textlink="">
      <xdr:nvSpPr>
        <xdr:cNvPr id="4" name="CuadroTexto 5">
          <a:extLst>
            <a:ext uri="{FF2B5EF4-FFF2-40B4-BE49-F238E27FC236}">
              <a16:creationId xmlns:r="http://schemas.openxmlformats.org/officeDocument/2006/relationships" xmlns:a16="http://schemas.microsoft.com/office/drawing/2014/main" xmlns="" id="{BF6EA490-806E-476A-92E2-18B5E61EF18A}"/>
            </a:ext>
          </a:extLst>
        </xdr:cNvPr>
        <xdr:cNvSpPr txBox="1"/>
      </xdr:nvSpPr>
      <xdr:spPr>
        <a:xfrm>
          <a:off x="6561668" y="654980"/>
          <a:ext cx="3189304"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p>
        <a:p>
          <a:endParaRPr lang="es-ES_tradnl" sz="1050" b="0" i="0">
            <a:solidFill>
              <a:srgbClr val="646482"/>
            </a:solidFill>
            <a:latin typeface="Century Gothic" panose="020B0502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39</xdr:col>
      <xdr:colOff>471411</xdr:colOff>
      <xdr:row>0</xdr:row>
      <xdr:rowOff>1247775</xdr:rowOff>
    </xdr:to>
    <xdr:pic>
      <xdr:nvPicPr>
        <xdr:cNvPr id="10" name="Imagen 9">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0" y="9525"/>
          <a:ext cx="33847011" cy="1238250"/>
        </a:xfrm>
        <a:prstGeom prst="rect">
          <a:avLst/>
        </a:prstGeom>
      </xdr:spPr>
    </xdr:pic>
    <xdr:clientData/>
  </xdr:twoCellAnchor>
  <xdr:twoCellAnchor>
    <xdr:from>
      <xdr:col>9</xdr:col>
      <xdr:colOff>372024</xdr:colOff>
      <xdr:row>0</xdr:row>
      <xdr:rowOff>231290</xdr:rowOff>
    </xdr:from>
    <xdr:to>
      <xdr:col>21</xdr:col>
      <xdr:colOff>429298</xdr:colOff>
      <xdr:row>0</xdr:row>
      <xdr:rowOff>963327</xdr:rowOff>
    </xdr:to>
    <xdr:sp macro="" textlink="">
      <xdr:nvSpPr>
        <xdr:cNvPr id="3" name="CuadroTexto 4">
          <a:extLst>
            <a:ext uri="{FF2B5EF4-FFF2-40B4-BE49-F238E27FC236}">
              <a16:creationId xmlns:r="http://schemas.openxmlformats.org/officeDocument/2006/relationships" xmlns:a16="http://schemas.microsoft.com/office/drawing/2014/main" xmlns="" id="{E44AE8C3-2A0B-4A4F-B1B9-7B62001EB56D}"/>
            </a:ext>
          </a:extLst>
        </xdr:cNvPr>
        <xdr:cNvSpPr txBox="1"/>
      </xdr:nvSpPr>
      <xdr:spPr>
        <a:xfrm>
          <a:off x="6534699" y="231290"/>
          <a:ext cx="8944099"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variables económicas, según tamaño de empresa.</a:t>
          </a:r>
        </a:p>
      </xdr:txBody>
    </xdr:sp>
    <xdr:clientData/>
  </xdr:twoCellAnchor>
  <xdr:twoCellAnchor>
    <xdr:from>
      <xdr:col>9</xdr:col>
      <xdr:colOff>348054</xdr:colOff>
      <xdr:row>0</xdr:row>
      <xdr:rowOff>644522</xdr:rowOff>
    </xdr:from>
    <xdr:to>
      <xdr:col>16</xdr:col>
      <xdr:colOff>7605</xdr:colOff>
      <xdr:row>0</xdr:row>
      <xdr:rowOff>1013102</xdr:rowOff>
    </xdr:to>
    <xdr:sp macro="" textlink="">
      <xdr:nvSpPr>
        <xdr:cNvPr id="4" name="CuadroTexto 6">
          <a:extLst>
            <a:ext uri="{FF2B5EF4-FFF2-40B4-BE49-F238E27FC236}">
              <a16:creationId xmlns:r="http://schemas.openxmlformats.org/officeDocument/2006/relationships" xmlns:a16="http://schemas.microsoft.com/office/drawing/2014/main" xmlns="" id="{F9FAD057-C3A5-42EE-BF55-EB9BD7348EE6}"/>
            </a:ext>
          </a:extLst>
        </xdr:cNvPr>
        <xdr:cNvSpPr txBox="1"/>
      </xdr:nvSpPr>
      <xdr:spPr>
        <a:xfrm>
          <a:off x="6510729" y="644522"/>
          <a:ext cx="4107726"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unidades)</a:t>
          </a:r>
        </a:p>
        <a:p>
          <a:endParaRPr lang="es-ES_tradnl" sz="1050" b="0" i="0">
            <a:solidFill>
              <a:srgbClr val="646482"/>
            </a:solidFill>
            <a:latin typeface="Century Gothic" panose="020B0502020202020204" pitchFamily="34" charset="0"/>
          </a:endParaRPr>
        </a:p>
      </xdr:txBody>
    </xdr:sp>
    <xdr:clientData/>
  </xdr:twoCellAnchor>
  <xdr:twoCellAnchor>
    <xdr:from>
      <xdr:col>9</xdr:col>
      <xdr:colOff>219075</xdr:colOff>
      <xdr:row>12</xdr:row>
      <xdr:rowOff>0</xdr:rowOff>
    </xdr:from>
    <xdr:to>
      <xdr:col>10</xdr:col>
      <xdr:colOff>396240</xdr:colOff>
      <xdr:row>13</xdr:row>
      <xdr:rowOff>57150</xdr:rowOff>
    </xdr:to>
    <xdr:sp macro="" textlink="">
      <xdr:nvSpPr>
        <xdr:cNvPr id="6"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6381750" y="3648075"/>
          <a:ext cx="710565"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18</xdr:col>
      <xdr:colOff>31750</xdr:colOff>
      <xdr:row>0</xdr:row>
      <xdr:rowOff>1344083</xdr:rowOff>
    </xdr:to>
    <xdr:pic>
      <xdr:nvPicPr>
        <xdr:cNvPr id="5" name="Imagen 4">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10938"/>
        <a:stretch/>
      </xdr:blipFill>
      <xdr:spPr>
        <a:xfrm>
          <a:off x="0" y="19050"/>
          <a:ext cx="17324917" cy="1325033"/>
        </a:xfrm>
        <a:prstGeom prst="rect">
          <a:avLst/>
        </a:prstGeom>
      </xdr:spPr>
    </xdr:pic>
    <xdr:clientData/>
  </xdr:twoCellAnchor>
  <xdr:twoCellAnchor>
    <xdr:from>
      <xdr:col>1</xdr:col>
      <xdr:colOff>2604807</xdr:colOff>
      <xdr:row>0</xdr:row>
      <xdr:rowOff>212303</xdr:rowOff>
    </xdr:from>
    <xdr:to>
      <xdr:col>12</xdr:col>
      <xdr:colOff>660823</xdr:colOff>
      <xdr:row>0</xdr:row>
      <xdr:rowOff>944340</xdr:rowOff>
    </xdr:to>
    <xdr:sp macro="" textlink="">
      <xdr:nvSpPr>
        <xdr:cNvPr id="3" name="CuadroTexto 6">
          <a:extLst>
            <a:ext uri="{FF2B5EF4-FFF2-40B4-BE49-F238E27FC236}">
              <a16:creationId xmlns:r="http://schemas.openxmlformats.org/officeDocument/2006/relationships" xmlns:a16="http://schemas.microsoft.com/office/drawing/2014/main" xmlns="" id="{38851A04-D3BF-424B-8478-C4645AD02607}"/>
            </a:ext>
          </a:extLst>
        </xdr:cNvPr>
        <xdr:cNvSpPr txBox="1"/>
      </xdr:nvSpPr>
      <xdr:spPr>
        <a:xfrm>
          <a:off x="3366807" y="212303"/>
          <a:ext cx="10586683"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indicadores de relación, según secciones de actividad económica (ciiu 4ta. rev.) </a:t>
          </a:r>
        </a:p>
      </xdr:txBody>
    </xdr:sp>
    <xdr:clientData/>
  </xdr:twoCellAnchor>
  <xdr:twoCellAnchor>
    <xdr:from>
      <xdr:col>1</xdr:col>
      <xdr:colOff>2563344</xdr:colOff>
      <xdr:row>0</xdr:row>
      <xdr:rowOff>909041</xdr:rowOff>
    </xdr:from>
    <xdr:to>
      <xdr:col>1</xdr:col>
      <xdr:colOff>5107065</xdr:colOff>
      <xdr:row>0</xdr:row>
      <xdr:rowOff>1277621</xdr:rowOff>
    </xdr:to>
    <xdr:sp macro="" textlink="">
      <xdr:nvSpPr>
        <xdr:cNvPr id="4" name="CuadroTexto 7">
          <a:extLst>
            <a:ext uri="{FF2B5EF4-FFF2-40B4-BE49-F238E27FC236}">
              <a16:creationId xmlns:r="http://schemas.openxmlformats.org/officeDocument/2006/relationships" xmlns:a16="http://schemas.microsoft.com/office/drawing/2014/main" xmlns="" id="{FF5AAF4F-5714-45AA-AE05-08449F93D826}"/>
            </a:ext>
          </a:extLst>
        </xdr:cNvPr>
        <xdr:cNvSpPr txBox="1"/>
      </xdr:nvSpPr>
      <xdr:spPr>
        <a:xfrm>
          <a:off x="3325344" y="909041"/>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18</xdr:col>
      <xdr:colOff>66675</xdr:colOff>
      <xdr:row>0</xdr:row>
      <xdr:rowOff>1325033</xdr:rowOff>
    </xdr:to>
    <xdr:pic>
      <xdr:nvPicPr>
        <xdr:cNvPr id="8" name="Imagen 7">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10938"/>
        <a:stretch/>
      </xdr:blipFill>
      <xdr:spPr>
        <a:xfrm>
          <a:off x="1" y="0"/>
          <a:ext cx="12420599" cy="1325033"/>
        </a:xfrm>
        <a:prstGeom prst="rect">
          <a:avLst/>
        </a:prstGeom>
      </xdr:spPr>
    </xdr:pic>
    <xdr:clientData/>
  </xdr:twoCellAnchor>
  <xdr:twoCellAnchor>
    <xdr:from>
      <xdr:col>2</xdr:col>
      <xdr:colOff>67559</xdr:colOff>
      <xdr:row>0</xdr:row>
      <xdr:rowOff>177165</xdr:rowOff>
    </xdr:from>
    <xdr:to>
      <xdr:col>13</xdr:col>
      <xdr:colOff>89535</xdr:colOff>
      <xdr:row>0</xdr:row>
      <xdr:rowOff>909202</xdr:rowOff>
    </xdr:to>
    <xdr:sp macro="" textlink="">
      <xdr:nvSpPr>
        <xdr:cNvPr id="4" name="CuadroTexto 4">
          <a:extLst>
            <a:ext uri="{FF2B5EF4-FFF2-40B4-BE49-F238E27FC236}">
              <a16:creationId xmlns:r="http://schemas.openxmlformats.org/officeDocument/2006/relationships" xmlns:a16="http://schemas.microsoft.com/office/drawing/2014/main" xmlns="" id="{11004F66-34E7-43BE-9427-C1202C6667F8}"/>
            </a:ext>
          </a:extLst>
        </xdr:cNvPr>
        <xdr:cNvSpPr txBox="1"/>
      </xdr:nvSpPr>
      <xdr:spPr>
        <a:xfrm>
          <a:off x="2515484" y="177165"/>
          <a:ext cx="6832351"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indicadores de relación, según tamaño de empresa.</a:t>
          </a:r>
        </a:p>
        <a:p>
          <a:endParaRPr lang="es-ES_tradnl" sz="1800" b="1" i="0">
            <a:solidFill>
              <a:srgbClr val="646482"/>
            </a:solidFill>
            <a:latin typeface="Century Gothic" panose="020B0502020202020204" pitchFamily="34" charset="0"/>
          </a:endParaRPr>
        </a:p>
      </xdr:txBody>
    </xdr:sp>
    <xdr:clientData/>
  </xdr:twoCellAnchor>
  <xdr:twoCellAnchor>
    <xdr:from>
      <xdr:col>2</xdr:col>
      <xdr:colOff>28575</xdr:colOff>
      <xdr:row>0</xdr:row>
      <xdr:rowOff>865166</xdr:rowOff>
    </xdr:from>
    <xdr:to>
      <xdr:col>5</xdr:col>
      <xdr:colOff>288201</xdr:colOff>
      <xdr:row>0</xdr:row>
      <xdr:rowOff>1233746</xdr:rowOff>
    </xdr:to>
    <xdr:sp macro="" textlink="">
      <xdr:nvSpPr>
        <xdr:cNvPr id="5" name="CuadroTexto 6">
          <a:extLst>
            <a:ext uri="{FF2B5EF4-FFF2-40B4-BE49-F238E27FC236}">
              <a16:creationId xmlns:r="http://schemas.openxmlformats.org/officeDocument/2006/relationships" xmlns:a16="http://schemas.microsoft.com/office/drawing/2014/main" xmlns="" id="{53B0996A-DC9D-48B1-8759-F168B66855D5}"/>
            </a:ext>
          </a:extLst>
        </xdr:cNvPr>
        <xdr:cNvSpPr txBox="1"/>
      </xdr:nvSpPr>
      <xdr:spPr>
        <a:xfrm>
          <a:off x="2476500" y="865166"/>
          <a:ext cx="211700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xdr:txBody>
    </xdr:sp>
    <xdr:clientData/>
  </xdr:twoCellAnchor>
  <xdr:twoCellAnchor>
    <xdr:from>
      <xdr:col>7</xdr:col>
      <xdr:colOff>400050</xdr:colOff>
      <xdr:row>12</xdr:row>
      <xdr:rowOff>0</xdr:rowOff>
    </xdr:from>
    <xdr:to>
      <xdr:col>8</xdr:col>
      <xdr:colOff>491490</xdr:colOff>
      <xdr:row>13</xdr:row>
      <xdr:rowOff>57150</xdr:rowOff>
    </xdr:to>
    <xdr:sp macro="" textlink="">
      <xdr:nvSpPr>
        <xdr:cNvPr id="6"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5943600" y="3724275"/>
          <a:ext cx="710565"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31750</xdr:rowOff>
    </xdr:from>
    <xdr:ext cx="10519833" cy="1314450"/>
    <xdr:pic>
      <xdr:nvPicPr>
        <xdr:cNvPr id="2" name="Imagen 1">
          <a:extLst>
            <a:ext uri="{FF2B5EF4-FFF2-40B4-BE49-F238E27FC236}">
              <a16:creationId xmlns="" xmlns:a16="http://schemas.microsoft.com/office/drawing/2014/main"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0" y="31750"/>
          <a:ext cx="10519833" cy="1314450"/>
        </a:xfrm>
        <a:prstGeom prst="rect">
          <a:avLst/>
        </a:prstGeom>
      </xdr:spPr>
    </xdr:pic>
    <xdr:clientData/>
  </xdr:oneCellAnchor>
  <xdr:twoCellAnchor>
    <xdr:from>
      <xdr:col>0</xdr:col>
      <xdr:colOff>2190749</xdr:colOff>
      <xdr:row>0</xdr:row>
      <xdr:rowOff>273050</xdr:rowOff>
    </xdr:from>
    <xdr:to>
      <xdr:col>7</xdr:col>
      <xdr:colOff>306915</xdr:colOff>
      <xdr:row>0</xdr:row>
      <xdr:rowOff>1238250</xdr:rowOff>
    </xdr:to>
    <xdr:sp macro="" textlink="">
      <xdr:nvSpPr>
        <xdr:cNvPr id="3" name="CuadroTexto 2">
          <a:extLst>
            <a:ext uri="{FF2B5EF4-FFF2-40B4-BE49-F238E27FC236}">
              <a16:creationId xmlns="" xmlns:a16="http://schemas.microsoft.com/office/drawing/2014/main" xmlns:r="http://schemas.openxmlformats.org/officeDocument/2006/relationships" id="{00000000-0008-0000-1000-000005000000}"/>
            </a:ext>
          </a:extLst>
        </xdr:cNvPr>
        <xdr:cNvSpPr txBox="1"/>
      </xdr:nvSpPr>
      <xdr:spPr>
        <a:xfrm>
          <a:off x="2190749" y="273050"/>
          <a:ext cx="6921499" cy="9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empresariales</a:t>
          </a:r>
          <a:r>
            <a:rPr lang="es-ES_tradnl" sz="2400" b="1" i="0" baseline="0">
              <a:solidFill>
                <a:srgbClr val="646482"/>
              </a:solidFill>
              <a:latin typeface="Century Gothic" panose="020B0502020202020204" pitchFamily="34" charset="0"/>
            </a:rPr>
            <a:t> con enfoque de género</a:t>
          </a:r>
          <a:endParaRPr lang="es-ES_tradnl" sz="2400" b="1" i="0">
            <a:solidFill>
              <a:srgbClr val="646482"/>
            </a:solidFill>
            <a:latin typeface="Century Gothic" panose="020B0502020202020204" pitchFamily="34" charset="0"/>
          </a:endParaRPr>
        </a:p>
      </xdr:txBody>
    </xdr:sp>
    <xdr:clientData/>
  </xdr:twoCellAnchor>
  <xdr:twoCellAnchor>
    <xdr:from>
      <xdr:col>3</xdr:col>
      <xdr:colOff>275166</xdr:colOff>
      <xdr:row>19</xdr:row>
      <xdr:rowOff>1</xdr:rowOff>
    </xdr:from>
    <xdr:to>
      <xdr:col>4</xdr:col>
      <xdr:colOff>244898</xdr:colOff>
      <xdr:row>20</xdr:row>
      <xdr:rowOff>56092</xdr:rowOff>
    </xdr:to>
    <xdr:sp macro="" textlink="">
      <xdr:nvSpPr>
        <xdr:cNvPr id="6"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5566833" y="5630334"/>
          <a:ext cx="710565"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3</xdr:col>
      <xdr:colOff>95251</xdr:colOff>
      <xdr:row>0</xdr:row>
      <xdr:rowOff>1104900</xdr:rowOff>
    </xdr:to>
    <xdr:pic>
      <xdr:nvPicPr>
        <xdr:cNvPr id="2" name="Imagen 1">
          <a:extLst>
            <a:ext uri="{FF2B5EF4-FFF2-40B4-BE49-F238E27FC236}">
              <a16:creationId xmlns:a16="http://schemas.microsoft.com/office/drawing/2014/main" xmlns="" xmlns:r="http://schemas.openxmlformats.org/officeDocument/2006/relationship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6" t="9599" r="947" b="7605"/>
        <a:stretch/>
      </xdr:blipFill>
      <xdr:spPr>
        <a:xfrm>
          <a:off x="2" y="0"/>
          <a:ext cx="11991974" cy="1104900"/>
        </a:xfrm>
        <a:prstGeom prst="rect">
          <a:avLst/>
        </a:prstGeom>
      </xdr:spPr>
    </xdr:pic>
    <xdr:clientData/>
  </xdr:twoCellAnchor>
  <xdr:twoCellAnchor editAs="oneCell">
    <xdr:from>
      <xdr:col>0</xdr:col>
      <xdr:colOff>784860</xdr:colOff>
      <xdr:row>22</xdr:row>
      <xdr:rowOff>53340</xdr:rowOff>
    </xdr:from>
    <xdr:to>
      <xdr:col>1</xdr:col>
      <xdr:colOff>4329656</xdr:colOff>
      <xdr:row>30</xdr:row>
      <xdr:rowOff>0</xdr:rowOff>
    </xdr:to>
    <xdr:pic>
      <xdr:nvPicPr>
        <xdr:cNvPr id="3" name="Imagen 8">
          <a:extLst>
            <a:ext uri="{FF2B5EF4-FFF2-40B4-BE49-F238E27FC236}">
              <a16:creationId xmlns:r="http://schemas.openxmlformats.org/officeDocument/2006/relationships" xmlns:a16="http://schemas.microsoft.com/office/drawing/2014/main" xmlns="" id="{00000000-0008-0000-1600-00000E000000}"/>
            </a:ext>
          </a:extLst>
        </xdr:cNvPr>
        <xdr:cNvPicPr>
          <a:picLocks noChangeAspect="1"/>
        </xdr:cNvPicPr>
      </xdr:nvPicPr>
      <xdr:blipFill>
        <a:blip xmlns:r="http://schemas.openxmlformats.org/officeDocument/2006/relationships" r:embed="rId2"/>
        <a:stretch>
          <a:fillRect/>
        </a:stretch>
      </xdr:blipFill>
      <xdr:spPr>
        <a:xfrm>
          <a:off x="765810" y="6273165"/>
          <a:ext cx="4325846" cy="1470660"/>
        </a:xfrm>
        <a:prstGeom prst="rect">
          <a:avLst/>
        </a:prstGeom>
      </xdr:spPr>
    </xdr:pic>
    <xdr:clientData/>
  </xdr:twoCellAnchor>
  <xdr:twoCellAnchor>
    <xdr:from>
      <xdr:col>1</xdr:col>
      <xdr:colOff>1631564</xdr:colOff>
      <xdr:row>0</xdr:row>
      <xdr:rowOff>325756</xdr:rowOff>
    </xdr:from>
    <xdr:to>
      <xdr:col>1</xdr:col>
      <xdr:colOff>8766810</xdr:colOff>
      <xdr:row>0</xdr:row>
      <xdr:rowOff>878206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1600-000008000000}"/>
            </a:ext>
          </a:extLst>
        </xdr:cNvPr>
        <xdr:cNvSpPr txBox="1"/>
      </xdr:nvSpPr>
      <xdr:spPr>
        <a:xfrm>
          <a:off x="2393564" y="325756"/>
          <a:ext cx="713524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Glosario de términos</a:t>
          </a:r>
        </a:p>
      </xdr:txBody>
    </xdr:sp>
    <xdr:clientData/>
  </xdr:twoCellAnchor>
</xdr:wsDr>
</file>

<file path=xl/tables/table1.xml><?xml version="1.0" encoding="utf-8"?>
<table xmlns="http://schemas.openxmlformats.org/spreadsheetml/2006/main" id="3" name="Table3" displayName="Table3" ref="A2:J20" totalsRowShown="0">
  <tableColumns count="10">
    <tableColumn id="1" name="Sección CIIU Rev. 4.0"/>
    <tableColumn id="2" name="Descripción"/>
    <tableColumn id="3" name="Número empresas"/>
    <tableColumn id="4" name="Personal ocupado empresarial"/>
    <tableColumn id="5" name="Remuneraciones empresariales"/>
    <tableColumn id="6" name="Producción total empresarial"/>
    <tableColumn id="7" name="Consumo intermedio empresarial"/>
    <tableColumn id="8" name="Valor agregado empresarial"/>
    <tableColumn id="9" name="Depreciaciones"/>
    <tableColumn id="10" name="Formación bruta de capital fijo empresarial"/>
  </tableColumns>
  <tableStyleInfo name="TableStyleLight9" showFirstColumn="0" showLastColumn="0" showRowStripes="1" showColumnStripes="0"/>
</table>
</file>

<file path=xl/tables/table2.xml><?xml version="1.0" encoding="utf-8"?>
<table xmlns="http://schemas.openxmlformats.org/spreadsheetml/2006/main" id="4" name="Table4" displayName="Table4" ref="A2:J6" totalsRowShown="0">
  <tableColumns count="10">
    <tableColumn id="1" name="Tamaño de empresa"/>
    <tableColumn id="2" name="Descripción"/>
    <tableColumn id="3" name="Número empresas"/>
    <tableColumn id="4" name="Personal ocupado empresarial"/>
    <tableColumn id="5" name="Remuneraciones empresariales"/>
    <tableColumn id="6" name="Producción total empresarial"/>
    <tableColumn id="7" name="Consumo intermedio empresarial"/>
    <tableColumn id="8" name="Valor agregado empresarial"/>
    <tableColumn id="9" name="Depreciaciones"/>
    <tableColumn id="10" name="Formación bruta de capital fijo empresarial"/>
  </tableColumns>
  <tableStyleInfo name="TableStyleLight9" showFirstColumn="0" showLastColumn="0" showRowStripes="1" showColumnStripes="0"/>
</table>
</file>

<file path=xl/tables/table3.xml><?xml version="1.0" encoding="utf-8"?>
<table xmlns="http://schemas.openxmlformats.org/spreadsheetml/2006/main" id="5" name="Table5" displayName="Table5" ref="A2:H20" totalsRowShown="0">
  <tableColumns count="8">
    <tableColumn id="1" name="Sección CIIU Rev. 4.0"/>
    <tableColumn id="2" name="Descripción"/>
    <tableColumn id="3" name="Total personal ocupado empresarial"/>
    <tableColumn id="4" name="Total de hombres"/>
    <tableColumn id="5" name="Total de mujeres"/>
    <tableColumn id="9" name="Total de sueldos y salarios pagados en el mes de noviembre" dataDxfId="13"/>
    <tableColumn id="6" name="Total sueldo y salarios pagados en el mes de noviembre - hombres"/>
    <tableColumn id="7" name="Total sueldo y salarios pagados en el mes de noviembre - mujeres"/>
  </tableColumns>
  <tableStyleInfo name="TableStyleLight9" showFirstColumn="0" showLastColumn="0" showRowStripes="1" showColumnStripes="0"/>
</table>
</file>

<file path=xl/tables/table4.xml><?xml version="1.0" encoding="utf-8"?>
<table xmlns="http://schemas.openxmlformats.org/spreadsheetml/2006/main" id="6" name="Table6" displayName="Table6" ref="A2:H6" totalsRowShown="0">
  <tableColumns count="8">
    <tableColumn id="1" name="Tamaño de empresa"/>
    <tableColumn id="2" name="Descripción"/>
    <tableColumn id="3" name="Total personal ocupado empresarial"/>
    <tableColumn id="4" name="Total de hombres"/>
    <tableColumn id="5" name="Total de mujeres" dataDxfId="12"/>
    <tableColumn id="9" name="Total de sueldos y salarios pagados en el mes de noviembre" dataDxfId="11"/>
    <tableColumn id="6" name="Total sueldo y salarios pagados en el mes de noviembre - hombres"/>
    <tableColumn id="7" name="Total sueldo y salarios pagados en el mes de noviembre - mujeres"/>
  </tableColumns>
  <tableStyleInfo name="TableStyleLight9" showFirstColumn="0" showLastColumn="0" showRowStripes="1" showColumnStripes="0"/>
</table>
</file>

<file path=xl/tables/table5.xml><?xml version="1.0" encoding="utf-8"?>
<table xmlns="http://schemas.openxmlformats.org/spreadsheetml/2006/main" id="7" name="Table7" displayName="Table7" ref="A2:H12" totalsRowShown="0">
  <tableColumns count="8">
    <tableColumn id="1" name="Grupos de Ocupación"/>
    <tableColumn id="2" name="Descripción"/>
    <tableColumn id="3" name="Total personal ocupado empresarial"/>
    <tableColumn id="4" name="Total de hombres"/>
    <tableColumn id="5" name="Total de mujeres"/>
    <tableColumn id="8" name="Total de sueldos y salarios pagados en el mes de noviembre" dataDxfId="10"/>
    <tableColumn id="6" name="Total sueldos y salarios pagados en el mes de noviembre-hombres"/>
    <tableColumn id="7" name="Total sueldos y salarios pagados en el mes de noviembre-mujeres"/>
  </tableColumns>
  <tableStyleInfo name="TableStyleLight9" showFirstColumn="0" showLastColumn="0" showRowStripes="1" showColumnStripes="0"/>
</table>
</file>

<file path=xl/tables/table6.xml><?xml version="1.0" encoding="utf-8"?>
<table xmlns="http://schemas.openxmlformats.org/spreadsheetml/2006/main" id="8" name="Table8" displayName="Table8" ref="A2:G20" totalsRowShown="0">
  <tableColumns count="7">
    <tableColumn id="1" name="Sección CIIU Rev. 4.0"/>
    <tableColumn id="2" name="Descripción"/>
    <tableColumn id="7" name="Remuneraciones empresariales" dataDxfId="9"/>
    <tableColumn id="3" name="Total Costo y gasto de sueldos, salarios y demás remuneraciones  que constituyen materia gravada del IESS"/>
    <tableColumn id="4" name="Total costo y gasto en beneficios sociales, indemnizaciones y otras remuneraciones que no constituyen materia gravada del IESS"/>
    <tableColumn id="5" name="Total costo y gasto del aporte a la seguridad social (incluye fondo de reserva)"/>
    <tableColumn id="6" name="Otras remuneraciones"/>
  </tableColumns>
  <tableStyleInfo name="TableStyleLight9" showFirstColumn="0" showLastColumn="0" showRowStripes="1" showColumnStripes="0"/>
</table>
</file>

<file path=xl/tables/table7.xml><?xml version="1.0" encoding="utf-8"?>
<table xmlns="http://schemas.openxmlformats.org/spreadsheetml/2006/main" id="9" name="Table9" displayName="Table9" ref="A2:G6" totalsRowShown="0">
  <tableColumns count="7">
    <tableColumn id="1" name="Tamaño de empresa"/>
    <tableColumn id="2" name="Descripción"/>
    <tableColumn id="7" name="Remuneraciones empresariales" dataDxfId="8"/>
    <tableColumn id="3" name="Total Costo y gasto de sueldos, salarios y demás remuneraciones  que constituyen materia gravada del IESS"/>
    <tableColumn id="4" name="Total costo y gasto en beneficios sociales, indemnizaciones y otras remuneraciones que no constituyen materia gravada del IESS"/>
    <tableColumn id="5" name="Total costo y gasto del aporte a la seguridad social (incluye fondo de reserva)"/>
    <tableColumn id="6" name="Otras remuneraciones"/>
  </tableColumns>
  <tableStyleInfo name="TableStyleLight9" showFirstColumn="0" showLastColumn="0" showRowStripes="1" showColumnStripes="0"/>
</table>
</file>

<file path=xl/tables/table8.xml><?xml version="1.0" encoding="utf-8"?>
<table xmlns="http://schemas.openxmlformats.org/spreadsheetml/2006/main" id="10" name="Table10" displayName="Table10" ref="A2:K20" totalsRowShown="0">
  <tableColumns count="11">
    <tableColumn id="1" name="Sección CIIU Rev. 4.0"/>
    <tableColumn id="2" name="Descripción"/>
    <tableColumn id="3" name="Producción total empresarial"/>
    <tableColumn id="4" name="Ventas netas de bienes producidos por la empresa"/>
    <tableColumn id="5" name="Venta de bienes comercializados por la empresa"/>
    <tableColumn id="6" name="Ventas netas de servicios"/>
    <tableColumn id="7" name="Otros ingresos por servicios no operacionales"/>
    <tableColumn id="8" name="Costo de compras netas de bienes no producidos"/>
    <tableColumn id="9" name="Variación de existencias de artículos producidos para la venta"/>
    <tableColumn id="10" name="Variación de existencias de artículos para la venta sin transformación (Mercaderías)"/>
    <tableColumn id="11" name="Total Construcciones de activos fijos por cuenta propia"/>
  </tableColumns>
  <tableStyleInfo name="TableStyleLight9" showFirstColumn="0" showLastColumn="0" showRowStripes="1" showColumnStripes="0"/>
</table>
</file>

<file path=xl/tables/table9.xml><?xml version="1.0" encoding="utf-8"?>
<table xmlns="http://schemas.openxmlformats.org/spreadsheetml/2006/main" id="11" name="Table11" displayName="Table11" ref="A2:K6" totalsRowShown="0">
  <tableColumns count="11">
    <tableColumn id="1" name="Tamaño de empresa"/>
    <tableColumn id="2" name="Descripción"/>
    <tableColumn id="3" name="Producción total empresarial"/>
    <tableColumn id="4" name="Ventas netas de bienes producidos por la empresa"/>
    <tableColumn id="5" name="Venta de bienes comercializados por la empresa"/>
    <tableColumn id="6" name="Ventas netas de servicios"/>
    <tableColumn id="7" name="Otros ingresos por servicios no operacionales"/>
    <tableColumn id="8" name="Costo de compras netas de bienes no producidos"/>
    <tableColumn id="9" name="Variación de existencias de artículos producidos para la venta"/>
    <tableColumn id="10" name="Variación de existencias de artículos para la venta sin transformación (Mercaderías)"/>
    <tableColumn id="11" name="Total Construcciones de activos fijos por cuenta propia"/>
  </tableColumns>
  <tableStyleInfo name="TableStyleLight9" showFirstColumn="0" showLastColumn="0" showRowStripes="1" showColumnStripes="0"/>
</table>
</file>

<file path=xl/tables/table10.xml><?xml version="1.0" encoding="utf-8"?>
<table xmlns="http://schemas.openxmlformats.org/spreadsheetml/2006/main" id="12" name="Table12" displayName="Table12" ref="A2:H20" totalsRowShown="0">
  <tableColumns count="8">
    <tableColumn id="1" name="Sección CIIU Rev. 4.0"/>
    <tableColumn id="2" name="Descripción"/>
    <tableColumn id="3" name="Consumo intermedio empresarial"/>
    <tableColumn id="4" name="Total insumos"/>
    <tableColumn id="5" name="Materia prima utilizada"/>
    <tableColumn id="6" name="Suministros, herramientas, materiales y repuesto"/>
    <tableColumn id="7" name="Gastos operacionales"/>
    <tableColumn id="8" name="Otros gastos operacionales"/>
  </tableColumns>
  <tableStyleInfo name="TableStyleLight9" showFirstColumn="0" showLastColumn="0" showRowStripes="1" showColumnStripes="0"/>
</table>
</file>

<file path=xl/tables/table11.xml><?xml version="1.0" encoding="utf-8"?>
<table xmlns="http://schemas.openxmlformats.org/spreadsheetml/2006/main" id="13" name="Table13" displayName="Table13" ref="A2:H6" totalsRowShown="0">
  <tableColumns count="8">
    <tableColumn id="1" name="Tamaño de empresa"/>
    <tableColumn id="2" name="Descripción"/>
    <tableColumn id="3" name="Consumo intermedio empresarial"/>
    <tableColumn id="4" name="Total insumos"/>
    <tableColumn id="5" name="Materia prima utilizada"/>
    <tableColumn id="6" name="Suministros, herramientas, materiales y repuesto"/>
    <tableColumn id="7" name="Gastos operacionales"/>
    <tableColumn id="8" name="Otros gastos operacionales"/>
  </tableColumns>
  <tableStyleInfo name="TableStyleLight9" showFirstColumn="0" showLastColumn="0" showRowStripes="1" showColumnStripes="0"/>
</table>
</file>

<file path=xl/tables/table12.xml><?xml version="1.0" encoding="utf-8"?>
<table xmlns="http://schemas.openxmlformats.org/spreadsheetml/2006/main" id="1" name="Table14192" displayName="Table14192" ref="A2:Z20" totalsRowShown="0">
  <tableColumns count="26">
    <tableColumn id="1" name="Sección CIIU Rev. 4.0"/>
    <tableColumn id="2" name="Descripción"/>
    <tableColumn id="3" name="Valor total de combustibles y lubricantes"/>
    <tableColumn id="4" name="Cantidad de gasolina súper (Galones)"/>
    <tableColumn id="5" name="Valor de gasolina súper"/>
    <tableColumn id="6" name="Cantidad de gasolina extra (Galones)"/>
    <tableColumn id="7" name="Valor de gasolina extra"/>
    <tableColumn id="8" name="Cantidad de jet fuel (Galones)"/>
    <tableColumn id="9" name="Valor de jet fuel"/>
    <tableColumn id="10" name="Cantidad de diésel (Galones)"/>
    <tableColumn id="11" name="Valor de diésel"/>
    <tableColumn id="12" name="Cantidad de gas licuado (glp) (Kilogramos)"/>
    <tableColumn id="13" name="Valor de gas licuado (glp)"/>
    <tableColumn id="14" name="Cantidad de gas natural"/>
    <tableColumn id="15" name="Valor de gas natural (Millones BTU)"/>
    <tableColumn id="16" name="Cantidad de residuo fuel oíl (Galones)"/>
    <tableColumn id="17" name="Valor de residuo fuel oíl"/>
    <tableColumn id="18" name="Cantidad de crudo residual (Galones)"/>
    <tableColumn id="19" name="Valor de crudo residual"/>
    <tableColumn id="20" name="Cantidad de carbón (kilogramos)"/>
    <tableColumn id="21" name="Valor de carbón"/>
    <tableColumn id="22" name="Cantidad de gasolina ecopaís (Galones)"/>
    <tableColumn id="23" name="Valor de gasolina ecopaís"/>
    <tableColumn id="24" name="Cantidad de aceites (Galones)"/>
    <tableColumn id="25" name="Valor de aceites"/>
    <tableColumn id="26" name="Valor de otros combustibles y lubricantes"/>
  </tableColumns>
  <tableStyleInfo name="TableStyleLight9" showFirstColumn="0" showLastColumn="0" showRowStripes="1" showColumnStripes="0"/>
</table>
</file>

<file path=xl/tables/table13.xml><?xml version="1.0" encoding="utf-8"?>
<table xmlns="http://schemas.openxmlformats.org/spreadsheetml/2006/main" id="2" name="Table15213" displayName="Table15213" ref="A2:Z6" totalsRowShown="0">
  <tableColumns count="26">
    <tableColumn id="1" name="Tamaño de empresa"/>
    <tableColumn id="2" name="Descripción"/>
    <tableColumn id="3" name="Valor total de combustibles y lubricantes"/>
    <tableColumn id="4" name="Cantidad de gasolina súper (Galones)"/>
    <tableColumn id="5" name="Valor de gasolina súper"/>
    <tableColumn id="6" name="Cantidad de gasolina extra (Galones)"/>
    <tableColumn id="7" name="Valor de gasolina extra"/>
    <tableColumn id="8" name="Cantidad de jet fuel (Galones)"/>
    <tableColumn id="9" name="Valor de jet fuel"/>
    <tableColumn id="10" name="Cantidad de diésel (Galones)"/>
    <tableColumn id="11" name="Valor de diésel"/>
    <tableColumn id="12" name="Cantidad de gas licuado (glp) (Kilogramos)"/>
    <tableColumn id="13" name="Valor de gas licuado (glp)"/>
    <tableColumn id="14" name="Cantidad de gas natural"/>
    <tableColumn id="15" name="Valor de gas natural (Millones BTU)"/>
    <tableColumn id="16" name="Cantidad de residuo fuel oíl (Galones)"/>
    <tableColumn id="17" name="Valor de residuo fuel oíl"/>
    <tableColumn id="18" name="Cantidad de crudo residual (Galones)"/>
    <tableColumn id="19" name="Valor de crudo residual"/>
    <tableColumn id="20" name="Cantidad de carbón (kilogramos)"/>
    <tableColumn id="21" name="Valor de carbón"/>
    <tableColumn id="22" name="Cantidad de gasolina ecopaís (Galones)"/>
    <tableColumn id="23" name="Valor de gasolina ecopaís"/>
    <tableColumn id="24" name="Cantidad de aceites (Galones)"/>
    <tableColumn id="25" name="Valor de aceites"/>
    <tableColumn id="26" name="Valor de otros combustibles y lubricantes"/>
  </tableColumns>
  <tableStyleInfo name="TableStyleLight9" showFirstColumn="0" showLastColumn="0" showRowStripes="1" showColumnStripes="0"/>
</table>
</file>

<file path=xl/tables/table14.xml><?xml version="1.0" encoding="utf-8"?>
<table xmlns="http://schemas.openxmlformats.org/spreadsheetml/2006/main" id="14" name="Table162215" displayName="Table162215" ref="A2:G20" totalsRowShown="0" dataDxfId="7">
  <tableColumns count="7">
    <tableColumn id="1" name="Sección CIIU Rev. 4.0" dataDxfId="6"/>
    <tableColumn id="2" name="Descripción" dataDxfId="5"/>
    <tableColumn id="3" name="Valor total energía eléctrica" dataDxfId="4"/>
    <tableColumn id="4" name="Valor energía eléctrica producida y consumida" dataDxfId="3"/>
    <tableColumn id="5" name="Valor energía eléctrica comprada por red pública" dataDxfId="2"/>
    <tableColumn id="6" name="Cantidad energía eléctrica producida y consumida (kwh)" dataDxfId="1"/>
    <tableColumn id="7" name="Cantidad energía eléctrica comprada por red pública (kwh)" dataDxfId="0"/>
  </tableColumns>
  <tableStyleInfo name="TableStyleLight9" showFirstColumn="0" showLastColumn="0" showRowStripes="1" showColumnStripes="0"/>
</table>
</file>

<file path=xl/tables/table15.xml><?xml version="1.0" encoding="utf-8"?>
<table xmlns="http://schemas.openxmlformats.org/spreadsheetml/2006/main" id="15" name="Table172316" displayName="Table172316" ref="A2:G6" totalsRowShown="0">
  <tableColumns count="7">
    <tableColumn id="1" name="Tamaño empresa"/>
    <tableColumn id="2" name="Descripción"/>
    <tableColumn id="3" name="Valor total energía eléctrica"/>
    <tableColumn id="4" name="Valor energía eléctrica producida y consumida"/>
    <tableColumn id="5" name="Valor energía eléctrica comprada por red pública"/>
    <tableColumn id="6" name="Cantidad energía eléctrica producida y consumida (kwh)"/>
    <tableColumn id="7" name="Cantidad energía eléctrica comprada por red pública (kwh)"/>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tabSelected="1" zoomScaleNormal="100" workbookViewId="0">
      <pane ySplit="3" topLeftCell="A4" activePane="bottomLeft" state="frozen"/>
      <selection pane="bottomLeft"/>
    </sheetView>
  </sheetViews>
  <sheetFormatPr baseColWidth="10" defaultRowHeight="15" x14ac:dyDescent="0.25"/>
  <cols>
    <col min="1" max="1" width="3.5703125" customWidth="1"/>
    <col min="2" max="2" width="23.5703125" customWidth="1"/>
    <col min="3" max="3" width="152.7109375" customWidth="1"/>
  </cols>
  <sheetData>
    <row r="1" spans="2:3" ht="111" customHeight="1" x14ac:dyDescent="0.25"/>
    <row r="2" spans="2:3" s="59" customFormat="1" ht="13.5" x14ac:dyDescent="0.25">
      <c r="B2" s="70" t="s">
        <v>277</v>
      </c>
      <c r="C2" s="56" t="s">
        <v>13</v>
      </c>
    </row>
    <row r="3" spans="2:3" s="59" customFormat="1" ht="13.5" x14ac:dyDescent="0.25">
      <c r="B3" s="70"/>
      <c r="C3" s="56" t="s">
        <v>14</v>
      </c>
    </row>
    <row r="4" spans="2:3" s="59" customFormat="1" ht="13.5" x14ac:dyDescent="0.25">
      <c r="B4" s="60" t="s">
        <v>129</v>
      </c>
      <c r="C4" s="61" t="s">
        <v>256</v>
      </c>
    </row>
    <row r="5" spans="2:3" s="59" customFormat="1" ht="13.5" x14ac:dyDescent="0.25">
      <c r="B5" s="60" t="s">
        <v>130</v>
      </c>
      <c r="C5" s="61" t="s">
        <v>257</v>
      </c>
    </row>
    <row r="6" spans="2:3" s="59" customFormat="1" ht="13.5" x14ac:dyDescent="0.25">
      <c r="B6" s="60" t="s">
        <v>131</v>
      </c>
      <c r="C6" s="61" t="s">
        <v>258</v>
      </c>
    </row>
    <row r="7" spans="2:3" s="59" customFormat="1" ht="13.5" x14ac:dyDescent="0.25">
      <c r="B7" s="60" t="s">
        <v>132</v>
      </c>
      <c r="C7" s="61" t="s">
        <v>259</v>
      </c>
    </row>
    <row r="8" spans="2:3" s="59" customFormat="1" ht="13.5" x14ac:dyDescent="0.25">
      <c r="B8" s="60" t="s">
        <v>133</v>
      </c>
      <c r="C8" s="61" t="s">
        <v>260</v>
      </c>
    </row>
    <row r="9" spans="2:3" s="59" customFormat="1" ht="13.5" x14ac:dyDescent="0.25">
      <c r="B9" s="60" t="s">
        <v>134</v>
      </c>
      <c r="C9" s="61" t="s">
        <v>261</v>
      </c>
    </row>
    <row r="10" spans="2:3" s="59" customFormat="1" ht="13.5" x14ac:dyDescent="0.25">
      <c r="B10" s="60" t="s">
        <v>135</v>
      </c>
      <c r="C10" s="61" t="s">
        <v>262</v>
      </c>
    </row>
    <row r="11" spans="2:3" s="59" customFormat="1" ht="13.5" x14ac:dyDescent="0.25">
      <c r="B11" s="60" t="s">
        <v>136</v>
      </c>
      <c r="C11" s="61" t="s">
        <v>263</v>
      </c>
    </row>
    <row r="12" spans="2:3" s="59" customFormat="1" ht="13.5" x14ac:dyDescent="0.25">
      <c r="B12" s="60" t="s">
        <v>137</v>
      </c>
      <c r="C12" s="61" t="s">
        <v>264</v>
      </c>
    </row>
    <row r="13" spans="2:3" s="59" customFormat="1" ht="13.5" x14ac:dyDescent="0.25">
      <c r="B13" s="60" t="s">
        <v>138</v>
      </c>
      <c r="C13" s="61" t="s">
        <v>265</v>
      </c>
    </row>
    <row r="14" spans="2:3" s="59" customFormat="1" ht="13.5" x14ac:dyDescent="0.25">
      <c r="B14" s="60" t="s">
        <v>139</v>
      </c>
      <c r="C14" s="61" t="s">
        <v>266</v>
      </c>
    </row>
    <row r="15" spans="2:3" s="59" customFormat="1" ht="13.5" x14ac:dyDescent="0.25">
      <c r="B15" s="60" t="s">
        <v>140</v>
      </c>
      <c r="C15" s="61" t="s">
        <v>267</v>
      </c>
    </row>
    <row r="16" spans="2:3" s="59" customFormat="1" ht="13.5" x14ac:dyDescent="0.25">
      <c r="B16" s="60" t="s">
        <v>141</v>
      </c>
      <c r="C16" s="61" t="s">
        <v>268</v>
      </c>
    </row>
    <row r="17" spans="1:10" s="59" customFormat="1" ht="13.5" x14ac:dyDescent="0.25">
      <c r="B17" s="60" t="s">
        <v>142</v>
      </c>
      <c r="C17" s="61" t="s">
        <v>269</v>
      </c>
    </row>
    <row r="18" spans="1:10" s="59" customFormat="1" ht="13.5" x14ac:dyDescent="0.25">
      <c r="B18" s="60" t="s">
        <v>143</v>
      </c>
      <c r="C18" s="61" t="s">
        <v>270</v>
      </c>
    </row>
    <row r="19" spans="1:10" s="59" customFormat="1" ht="13.5" x14ac:dyDescent="0.25">
      <c r="B19" s="60" t="s">
        <v>144</v>
      </c>
      <c r="C19" s="61" t="s">
        <v>271</v>
      </c>
    </row>
    <row r="20" spans="1:10" s="59" customFormat="1" ht="13.5" x14ac:dyDescent="0.25">
      <c r="B20" s="60" t="s">
        <v>145</v>
      </c>
      <c r="C20" s="61" t="s">
        <v>272</v>
      </c>
    </row>
    <row r="21" spans="1:10" s="59" customFormat="1" ht="24.75" customHeight="1" x14ac:dyDescent="0.25">
      <c r="B21" s="62"/>
      <c r="C21" s="56" t="s">
        <v>146</v>
      </c>
    </row>
    <row r="22" spans="1:10" s="59" customFormat="1" ht="13.5" x14ac:dyDescent="0.25">
      <c r="B22" s="60" t="s">
        <v>147</v>
      </c>
      <c r="C22" s="61" t="s">
        <v>273</v>
      </c>
    </row>
    <row r="23" spans="1:10" s="59" customFormat="1" ht="13.5" x14ac:dyDescent="0.25">
      <c r="B23" s="60" t="s">
        <v>148</v>
      </c>
      <c r="C23" s="61" t="s">
        <v>274</v>
      </c>
    </row>
    <row r="24" spans="1:10" s="59" customFormat="1" ht="13.5" x14ac:dyDescent="0.25">
      <c r="B24" s="60" t="s">
        <v>149</v>
      </c>
      <c r="C24" s="61" t="s">
        <v>275</v>
      </c>
    </row>
    <row r="25" spans="1:10" s="59" customFormat="1" ht="13.5" x14ac:dyDescent="0.25">
      <c r="B25" s="60" t="s">
        <v>150</v>
      </c>
      <c r="C25" s="61" t="s">
        <v>276</v>
      </c>
    </row>
    <row r="26" spans="1:10" s="59" customFormat="1" ht="13.5" x14ac:dyDescent="0.25">
      <c r="B26" s="60" t="s">
        <v>174</v>
      </c>
      <c r="C26" s="63" t="s">
        <v>173</v>
      </c>
    </row>
    <row r="27" spans="1:10" s="59" customFormat="1" ht="13.5" x14ac:dyDescent="0.25">
      <c r="B27" s="60" t="s">
        <v>151</v>
      </c>
      <c r="C27" s="61" t="s">
        <v>152</v>
      </c>
    </row>
    <row r="28" spans="1:10" s="57" customFormat="1" ht="16.5" x14ac:dyDescent="0.3">
      <c r="C28" s="58"/>
    </row>
    <row r="29" spans="1:10" s="57" customFormat="1" ht="16.5" x14ac:dyDescent="0.3"/>
    <row r="30" spans="1:10" s="57" customFormat="1" ht="12.75" customHeight="1" x14ac:dyDescent="0.3">
      <c r="A30" s="1"/>
      <c r="B30" s="2" t="s">
        <v>0</v>
      </c>
      <c r="C30" s="2"/>
      <c r="D30" s="2"/>
      <c r="E30" s="2"/>
      <c r="F30" s="2"/>
      <c r="G30" s="2"/>
      <c r="H30" s="2"/>
      <c r="I30" s="2"/>
      <c r="J30" s="2"/>
    </row>
    <row r="31" spans="1:10" s="57" customFormat="1" ht="12.75" customHeight="1" x14ac:dyDescent="0.3">
      <c r="A31" s="1"/>
      <c r="B31" s="2" t="s">
        <v>1</v>
      </c>
      <c r="C31" s="2"/>
      <c r="D31" s="2"/>
      <c r="E31" s="2"/>
      <c r="F31" s="2"/>
      <c r="G31" s="2"/>
      <c r="H31" s="2"/>
      <c r="I31" s="2"/>
      <c r="J31" s="2"/>
    </row>
    <row r="32" spans="1:10" s="57" customFormat="1" ht="12.75" customHeight="1" x14ac:dyDescent="0.3">
      <c r="A32" s="1"/>
      <c r="B32" s="1"/>
      <c r="C32" s="1"/>
      <c r="D32" s="1"/>
      <c r="E32" s="1"/>
      <c r="F32" s="1"/>
      <c r="G32" s="1"/>
      <c r="H32" s="1"/>
      <c r="I32" s="1"/>
      <c r="J32" s="1"/>
    </row>
    <row r="33" spans="1:10" s="57" customFormat="1" ht="12.75" customHeight="1" x14ac:dyDescent="0.3">
      <c r="A33" s="1"/>
      <c r="B33" s="2" t="s">
        <v>2</v>
      </c>
      <c r="C33" s="2"/>
      <c r="D33" s="2"/>
      <c r="E33" s="2"/>
      <c r="F33" s="2"/>
      <c r="G33" s="2"/>
      <c r="H33" s="2"/>
      <c r="I33" s="2"/>
      <c r="J33" s="2"/>
    </row>
    <row r="34" spans="1:10" s="57" customFormat="1" ht="15.75" customHeight="1" x14ac:dyDescent="0.3">
      <c r="A34" s="1"/>
      <c r="B34" s="2" t="s">
        <v>176</v>
      </c>
      <c r="C34" s="2"/>
      <c r="D34" s="2"/>
      <c r="E34" s="2"/>
      <c r="F34" s="2"/>
      <c r="G34" s="2"/>
      <c r="H34" s="2"/>
      <c r="I34" s="2"/>
      <c r="J34" s="2"/>
    </row>
    <row r="35" spans="1:10" s="57" customFormat="1" ht="15.75" customHeight="1" x14ac:dyDescent="0.3">
      <c r="A35" s="1"/>
      <c r="B35" s="2" t="s">
        <v>255</v>
      </c>
      <c r="C35" s="2"/>
      <c r="D35" s="2"/>
      <c r="E35" s="2"/>
      <c r="F35" s="2"/>
      <c r="G35" s="2"/>
      <c r="H35" s="2"/>
      <c r="I35" s="2"/>
      <c r="J35" s="2"/>
    </row>
    <row r="36" spans="1:10" s="57" customFormat="1" ht="15.75" customHeight="1" x14ac:dyDescent="0.3">
      <c r="A36" s="1"/>
      <c r="B36" s="2" t="s">
        <v>177</v>
      </c>
      <c r="C36" s="2"/>
      <c r="D36" s="2"/>
      <c r="E36" s="2"/>
      <c r="F36" s="2"/>
      <c r="G36" s="2"/>
      <c r="H36" s="2"/>
      <c r="I36" s="2"/>
      <c r="J36" s="2"/>
    </row>
    <row r="37" spans="1:10" s="57" customFormat="1" ht="16.5" x14ac:dyDescent="0.3"/>
  </sheetData>
  <mergeCells count="1">
    <mergeCell ref="B2:B3"/>
  </mergeCells>
  <hyperlinks>
    <hyperlink ref="B4" location="'C1-A'!A1" display="'C1-A'!A1"/>
    <hyperlink ref="B5" location="'C1-B'!A1" display="'C1-B'!A1"/>
    <hyperlink ref="B6" location="'C2-A'!A1" display="'C2-A'!A1"/>
    <hyperlink ref="B7" location="'C2-B'!A1" display="'C2-B'!A1"/>
    <hyperlink ref="B8" location="'C2-C'!A1" display="'C2-C'!A1"/>
    <hyperlink ref="B9" location="'C3-A'!A1" display="'C3-A'!A1"/>
    <hyperlink ref="B10" location="'C3-B'!A1" display="'C3-B'!A1"/>
    <hyperlink ref="B11" location="'C4-A'!A1" display="'C4-A'!A1"/>
    <hyperlink ref="B12" location="'C4-B'!A1" display="'C4-B'!A1"/>
    <hyperlink ref="B13" location="'C5-A'!A1" display="'C5-A'!A1"/>
    <hyperlink ref="B14" location="'C5-B'!A1" display="'C5-B'!A1"/>
    <hyperlink ref="B15" location="'C6-A'!A1" display="'C6-A'!A1"/>
    <hyperlink ref="B16" location="'C6-B'!A1" display="'C6-B'!A1"/>
    <hyperlink ref="B17" location="'C7-A'!A1" display="'C7-A'!A1"/>
    <hyperlink ref="B18" location="'C7-B'!A1" display="'C7-B'!A1"/>
    <hyperlink ref="B19" location="'C8-A'!A1" display="'C8-A'!A1"/>
    <hyperlink ref="B20" location="'C8-B'!A1" display="'C8-B'!A1"/>
    <hyperlink ref="B27" location="Glosario!A1" display="Glosario!A1"/>
    <hyperlink ref="B22" location="'C9-A'!A1" display="'C9-A'!A1"/>
    <hyperlink ref="B23" location="'C9-B'!A1" display="'C9-B'!A1"/>
    <hyperlink ref="B24" location="'C10-A'!A1" display="'C10-A'!A1"/>
    <hyperlink ref="B25" location="'C10-B'!A1" display="'C10-B'!A1"/>
    <hyperlink ref="C4" location="'C1-A'!A1" display="Principales agregados económicos, según secciones (CIIU 4ta. Rev.) de actividad económica (valores en dólares y unidades)."/>
    <hyperlink ref="C5" location="'C1-B'!A1" display="Principales agregados económicos, según tamaño de empresa (valores en dólares y unidades)."/>
    <hyperlink ref="C6" location="'C2-A'!A1" display="Personal ocupado empresarial, sueldos y salarios pagados, según secciones (CIIU 4ta. Rev.) de actividad económica (valores en dólares y unidades)."/>
    <hyperlink ref="C7" location="'C2-B'!A1" display="Personal ocupado empresarial, sueldos y salarios pagados, según tamaño de empresa (valores en dólares y unidades)."/>
    <hyperlink ref="C8" location="'C2-C'!A1" display="Personal ocupado empresarial, sueldos y salarios, según grupos de ocupación (CIUO 08. Rev.) (valores en dólares y unidades)."/>
    <hyperlink ref="C9" location="'C3-A'!A1" display="Remuneraciones empresariales, según secciones (CIIU 4ta. Rev.) de actividad económica (valores en dólares)."/>
    <hyperlink ref="C10" location="'C3-B'!A1" display="Remuneraciones empresariales, según tamaño de empresa (valores en dólares)."/>
    <hyperlink ref="C11" location="'C4-A'!A1" display="Producción total empresarial, según secciones (CIIU 4ta. Rev.) de actividad económica (valores en dólares)."/>
    <hyperlink ref="C12" location="'C4-B'!A1" display="Producción total empresarial, según tamaño de empresa (valores en dólares)."/>
    <hyperlink ref="C13" location="'C5-A'!A1" display="Consumo intermedio empresarial, según secciones (CIIU 4ta. Rev.) de actividad económica (valores en dólares)."/>
    <hyperlink ref="C14" location="'C5-B'!A1" display="Consumo intermedio empresarial, según tamaño de empresa (valores en dólares)."/>
    <hyperlink ref="C15" location="'C6-A'!A1" display="Valor y cantidad de los combustibles y lubricantes consumidos, según secciones (CIIU 4ta. Rev.) de actividad económica (valores en dólares y cantidad)."/>
    <hyperlink ref="C16" location="'C6-B'!A1" display="Valor y cantidad de los combustibles y lubricantes consumidos, según tamaño de empresa (valores en dólares y cantidad)."/>
    <hyperlink ref="C17" location="'C7-A'!A1" display="Valor y cantidad de energía eléctrica, según secciones (CIIU 4ta. Rev.) de actividad económica (valores en dólares y cantidad)."/>
    <hyperlink ref="C18" location="'C7-B'!A1" display="Valor y cantidad de energía eléctrica, según tamaño de empresa (valores en dólares y cantidad)."/>
    <hyperlink ref="C19" location="'C8-A'!A1" display="Cuadro No. 8-A"/>
    <hyperlink ref="C20" location="'C8-B'!A1" display="Cuadro No. 8-B"/>
    <hyperlink ref="C22" location="'C9-A'!A1" display="Cuadro No.9-A"/>
    <hyperlink ref="C23" location="'C9-B'!A1" display="Cuadro No. 9-B"/>
    <hyperlink ref="C24" location="'C10-A'!A1" display="Cuadro No. 10-A"/>
    <hyperlink ref="C25" location="'C10-B'!A1" display="Cuadro No. 10-B"/>
    <hyperlink ref="C27" location="Glosario!A1" display="Glosario"/>
    <hyperlink ref="B26" location="'In. Gen'!A1" display="Indicadores Género"/>
    <hyperlink ref="C26" location="'In. Gen'!A1" display="Indicadores empresariales con enfoque de género"/>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90.7109375" customWidth="1"/>
    <col min="3" max="3" width="11.140625" bestFit="1" customWidth="1"/>
    <col min="4" max="4" width="20.42578125" bestFit="1" customWidth="1"/>
    <col min="5" max="5" width="19" bestFit="1" customWidth="1"/>
    <col min="6" max="6" width="18.42578125" bestFit="1" customWidth="1"/>
    <col min="7" max="7" width="23.28515625" bestFit="1" customWidth="1"/>
    <col min="8" max="9" width="18.140625" bestFit="1" customWidth="1"/>
    <col min="10" max="10" width="18.42578125" customWidth="1"/>
    <col min="11" max="11" width="7.7109375" customWidth="1"/>
    <col min="12" max="12" width="7" customWidth="1"/>
  </cols>
  <sheetData>
    <row r="1" spans="1:12" ht="115.5" customHeight="1" x14ac:dyDescent="0.25"/>
    <row r="2" spans="1:12" ht="49.9" customHeight="1" x14ac:dyDescent="0.25">
      <c r="A2" s="11" t="s">
        <v>15</v>
      </c>
      <c r="B2" s="11" t="s">
        <v>16</v>
      </c>
      <c r="C2" s="11" t="s">
        <v>17</v>
      </c>
      <c r="D2" s="11" t="s">
        <v>18</v>
      </c>
      <c r="E2" s="11" t="s">
        <v>19</v>
      </c>
      <c r="F2" s="11" t="s">
        <v>20</v>
      </c>
      <c r="G2" s="11" t="s">
        <v>21</v>
      </c>
      <c r="H2" s="11" t="s">
        <v>22</v>
      </c>
      <c r="I2" s="11" t="s">
        <v>23</v>
      </c>
      <c r="J2" s="11" t="s">
        <v>24</v>
      </c>
      <c r="L2" s="7" t="str">
        <f>HYPERLINK("#'Índice'!C7", "Índice")</f>
        <v>Índice</v>
      </c>
    </row>
    <row r="3" spans="1:12" x14ac:dyDescent="0.25">
      <c r="B3" s="12" t="s">
        <v>191</v>
      </c>
      <c r="C3" s="3">
        <v>17022</v>
      </c>
      <c r="D3" s="3">
        <v>1120688.7125114901</v>
      </c>
      <c r="E3" s="3">
        <v>20115457176.315899</v>
      </c>
      <c r="F3" s="3">
        <v>111481402714.70799</v>
      </c>
      <c r="G3" s="3">
        <v>68444246218.856102</v>
      </c>
      <c r="H3" s="3">
        <v>43037156495.8517</v>
      </c>
      <c r="I3" s="3">
        <v>4058802863.9468002</v>
      </c>
      <c r="J3" s="3">
        <v>3823422468.55442</v>
      </c>
    </row>
    <row r="4" spans="1:12" x14ac:dyDescent="0.25">
      <c r="A4" s="6" t="s">
        <v>192</v>
      </c>
      <c r="B4" s="10" t="s">
        <v>193</v>
      </c>
      <c r="C4" s="5">
        <v>204</v>
      </c>
      <c r="D4" s="5">
        <v>32449.239417164601</v>
      </c>
      <c r="E4" s="5">
        <v>1190701336.1243</v>
      </c>
      <c r="F4" s="5">
        <v>14154651037.8736</v>
      </c>
      <c r="G4" s="5">
        <v>2989482341.0613799</v>
      </c>
      <c r="H4" s="5">
        <v>11165168696.812201</v>
      </c>
      <c r="I4" s="5">
        <v>129257701.671685</v>
      </c>
      <c r="J4" s="5">
        <v>169409138.42655599</v>
      </c>
    </row>
    <row r="5" spans="1:12" x14ac:dyDescent="0.25">
      <c r="A5" s="6" t="s">
        <v>194</v>
      </c>
      <c r="B5" s="10" t="s">
        <v>195</v>
      </c>
      <c r="C5" s="5">
        <v>2112</v>
      </c>
      <c r="D5" s="5">
        <v>275413.34816761001</v>
      </c>
      <c r="E5" s="5">
        <v>5017430155.8839502</v>
      </c>
      <c r="F5" s="5">
        <v>42328022075.170097</v>
      </c>
      <c r="G5" s="5">
        <v>33604430290.799</v>
      </c>
      <c r="H5" s="5">
        <v>8723591784.37113</v>
      </c>
      <c r="I5" s="5">
        <v>1239622063.0032101</v>
      </c>
      <c r="J5" s="5">
        <v>1216997843.3513501</v>
      </c>
    </row>
    <row r="6" spans="1:12" x14ac:dyDescent="0.25">
      <c r="A6" s="6" t="s">
        <v>196</v>
      </c>
      <c r="B6" s="10" t="s">
        <v>197</v>
      </c>
      <c r="C6" s="5">
        <v>54</v>
      </c>
      <c r="D6" s="5">
        <v>18127.671052631598</v>
      </c>
      <c r="E6" s="5">
        <v>703069286.78947401</v>
      </c>
      <c r="F6" s="5">
        <v>3845137919.5394702</v>
      </c>
      <c r="G6" s="5">
        <v>2264994702.9868398</v>
      </c>
      <c r="H6" s="5">
        <v>1580143216.5526299</v>
      </c>
      <c r="I6" s="5">
        <v>572247129.63157904</v>
      </c>
      <c r="J6" s="5">
        <v>676089823.52631605</v>
      </c>
    </row>
    <row r="7" spans="1:12" x14ac:dyDescent="0.25">
      <c r="A7" s="6" t="s">
        <v>198</v>
      </c>
      <c r="B7" s="10" t="s">
        <v>199</v>
      </c>
      <c r="C7" s="5">
        <v>112</v>
      </c>
      <c r="D7" s="5">
        <v>20239.816307359299</v>
      </c>
      <c r="E7" s="5">
        <v>289443013.47445399</v>
      </c>
      <c r="F7" s="5">
        <v>1125383544.2778599</v>
      </c>
      <c r="G7" s="5">
        <v>540986623.46222496</v>
      </c>
      <c r="H7" s="5">
        <v>584396920.81563795</v>
      </c>
      <c r="I7" s="5">
        <v>117257294.423473</v>
      </c>
      <c r="J7" s="5">
        <v>58860121.154192701</v>
      </c>
    </row>
    <row r="8" spans="1:12" x14ac:dyDescent="0.25">
      <c r="A8" s="6" t="s">
        <v>200</v>
      </c>
      <c r="B8" s="10" t="s">
        <v>201</v>
      </c>
      <c r="C8" s="5">
        <v>885</v>
      </c>
      <c r="D8" s="5">
        <v>39683.392026193796</v>
      </c>
      <c r="E8" s="5">
        <v>659883448.34547603</v>
      </c>
      <c r="F8" s="5">
        <v>4015124676.1971798</v>
      </c>
      <c r="G8" s="5">
        <v>3109259667.2834601</v>
      </c>
      <c r="H8" s="5">
        <v>905865008.91371703</v>
      </c>
      <c r="I8" s="5">
        <v>118902627.011401</v>
      </c>
      <c r="J8" s="5">
        <v>4328528.2369495602</v>
      </c>
    </row>
    <row r="9" spans="1:12" x14ac:dyDescent="0.25">
      <c r="A9" s="6" t="s">
        <v>202</v>
      </c>
      <c r="B9" s="10" t="s">
        <v>203</v>
      </c>
      <c r="C9" s="5">
        <v>8493.0000000000091</v>
      </c>
      <c r="D9" s="5">
        <v>301937.39636908099</v>
      </c>
      <c r="E9" s="5">
        <v>5040337344.3817501</v>
      </c>
      <c r="F9" s="5">
        <v>15019010566.3088</v>
      </c>
      <c r="G9" s="5">
        <v>7153195791.4308796</v>
      </c>
      <c r="H9" s="5">
        <v>7865814774.8779602</v>
      </c>
      <c r="I9" s="5">
        <v>671537377.37743402</v>
      </c>
      <c r="J9" s="5">
        <v>642444687.72474694</v>
      </c>
    </row>
    <row r="10" spans="1:12" x14ac:dyDescent="0.25">
      <c r="A10" s="6" t="s">
        <v>204</v>
      </c>
      <c r="B10" s="10" t="s">
        <v>205</v>
      </c>
      <c r="C10" s="5">
        <v>1404</v>
      </c>
      <c r="D10" s="5">
        <v>68180.997720860003</v>
      </c>
      <c r="E10" s="5">
        <v>1217272117.02033</v>
      </c>
      <c r="F10" s="5">
        <v>8656071628.7853394</v>
      </c>
      <c r="G10" s="5">
        <v>6144543161.8593903</v>
      </c>
      <c r="H10" s="5">
        <v>2511528466.9259501</v>
      </c>
      <c r="I10" s="5">
        <v>245990444.72194999</v>
      </c>
      <c r="J10" s="5">
        <v>387843868.67371702</v>
      </c>
    </row>
    <row r="11" spans="1:12" x14ac:dyDescent="0.25">
      <c r="A11" s="6" t="s">
        <v>206</v>
      </c>
      <c r="B11" s="10" t="s">
        <v>207</v>
      </c>
      <c r="C11" s="5">
        <v>462</v>
      </c>
      <c r="D11" s="5">
        <v>48089.304765029498</v>
      </c>
      <c r="E11" s="5">
        <v>538895515.29613602</v>
      </c>
      <c r="F11" s="5">
        <v>2137743857.7039299</v>
      </c>
      <c r="G11" s="5">
        <v>1372859724.9579401</v>
      </c>
      <c r="H11" s="5">
        <v>764884132.74599302</v>
      </c>
      <c r="I11" s="5">
        <v>47695297.023838997</v>
      </c>
      <c r="J11" s="5">
        <v>-3529420.4831643598</v>
      </c>
    </row>
    <row r="12" spans="1:12" x14ac:dyDescent="0.25">
      <c r="A12" s="6" t="s">
        <v>208</v>
      </c>
      <c r="B12" s="10" t="s">
        <v>209</v>
      </c>
      <c r="C12" s="5">
        <v>342</v>
      </c>
      <c r="D12" s="5">
        <v>41943.929348187303</v>
      </c>
      <c r="E12" s="5">
        <v>950425885.20717502</v>
      </c>
      <c r="F12" s="5">
        <v>4661570280.5671902</v>
      </c>
      <c r="G12" s="5">
        <v>2371502258.6483998</v>
      </c>
      <c r="H12" s="5">
        <v>2290068021.9187999</v>
      </c>
      <c r="I12" s="5">
        <v>408443213.32079703</v>
      </c>
      <c r="J12" s="5">
        <v>357771592.45976901</v>
      </c>
    </row>
    <row r="13" spans="1:12" x14ac:dyDescent="0.25">
      <c r="A13" s="6" t="s">
        <v>210</v>
      </c>
      <c r="B13" s="10" t="s">
        <v>211</v>
      </c>
      <c r="C13" s="5">
        <v>59</v>
      </c>
      <c r="D13" s="5">
        <v>8231.2606060605995</v>
      </c>
      <c r="E13" s="5">
        <v>235560356.98787901</v>
      </c>
      <c r="F13" s="5">
        <v>3338330217.9818201</v>
      </c>
      <c r="G13" s="5">
        <v>2688205185.6606102</v>
      </c>
      <c r="H13" s="5">
        <v>650125032.32121205</v>
      </c>
      <c r="I13" s="5">
        <v>13252243.848484799</v>
      </c>
      <c r="J13" s="5">
        <v>-8938161.3636363707</v>
      </c>
    </row>
    <row r="14" spans="1:12" x14ac:dyDescent="0.25">
      <c r="A14" s="6" t="s">
        <v>212</v>
      </c>
      <c r="B14" s="10" t="s">
        <v>213</v>
      </c>
      <c r="C14" s="5">
        <v>321</v>
      </c>
      <c r="D14" s="5">
        <v>9639.9558263167291</v>
      </c>
      <c r="E14" s="5">
        <v>175727512.15227699</v>
      </c>
      <c r="F14" s="5">
        <v>1376169700.3761799</v>
      </c>
      <c r="G14" s="5">
        <v>765227593.48611605</v>
      </c>
      <c r="H14" s="5">
        <v>610942106.89005899</v>
      </c>
      <c r="I14" s="5">
        <v>88859006.874411806</v>
      </c>
      <c r="J14" s="5">
        <v>-39165814.607069701</v>
      </c>
    </row>
    <row r="15" spans="1:12" x14ac:dyDescent="0.25">
      <c r="A15" s="6" t="s">
        <v>214</v>
      </c>
      <c r="B15" s="10" t="s">
        <v>215</v>
      </c>
      <c r="C15" s="5">
        <v>879</v>
      </c>
      <c r="D15" s="5">
        <v>33838.682479088202</v>
      </c>
      <c r="E15" s="5">
        <v>723822858.122262</v>
      </c>
      <c r="F15" s="5">
        <v>2523341261.4075298</v>
      </c>
      <c r="G15" s="5">
        <v>1561150564.3743701</v>
      </c>
      <c r="H15" s="5">
        <v>962190697.03316104</v>
      </c>
      <c r="I15" s="5">
        <v>50426607.403192997</v>
      </c>
      <c r="J15" s="5">
        <v>28239615.4558516</v>
      </c>
    </row>
    <row r="16" spans="1:12" x14ac:dyDescent="0.25">
      <c r="A16" s="6" t="s">
        <v>216</v>
      </c>
      <c r="B16" s="10" t="s">
        <v>217</v>
      </c>
      <c r="C16" s="5">
        <v>665</v>
      </c>
      <c r="D16" s="5">
        <v>116061.499408395</v>
      </c>
      <c r="E16" s="5">
        <v>1278947082.4750299</v>
      </c>
      <c r="F16" s="5">
        <v>2766886678.81883</v>
      </c>
      <c r="G16" s="5">
        <v>953612205.60017204</v>
      </c>
      <c r="H16" s="5">
        <v>1813274473.2186601</v>
      </c>
      <c r="I16" s="5">
        <v>130972375.12779699</v>
      </c>
      <c r="J16" s="5">
        <v>89602724.306925595</v>
      </c>
    </row>
    <row r="17" spans="1:15" x14ac:dyDescent="0.25">
      <c r="A17" s="6" t="s">
        <v>218</v>
      </c>
      <c r="B17" s="10" t="s">
        <v>219</v>
      </c>
      <c r="C17" s="5">
        <v>400</v>
      </c>
      <c r="D17" s="5">
        <v>55548.520954767002</v>
      </c>
      <c r="E17" s="5">
        <v>1101056040.8921101</v>
      </c>
      <c r="F17" s="5">
        <v>2087906764.7165501</v>
      </c>
      <c r="G17" s="5">
        <v>791657767.13802302</v>
      </c>
      <c r="H17" s="5">
        <v>1296248997.5785201</v>
      </c>
      <c r="I17" s="5">
        <v>92940986.557339698</v>
      </c>
      <c r="J17" s="5">
        <v>117505671.020256</v>
      </c>
    </row>
    <row r="18" spans="1:15" x14ac:dyDescent="0.25">
      <c r="A18" s="6" t="s">
        <v>220</v>
      </c>
      <c r="B18" s="10" t="s">
        <v>221</v>
      </c>
      <c r="C18" s="5">
        <v>467</v>
      </c>
      <c r="D18" s="5">
        <v>38019.038977603101</v>
      </c>
      <c r="E18" s="5">
        <v>760444645.86127603</v>
      </c>
      <c r="F18" s="5">
        <v>2771136172.2713499</v>
      </c>
      <c r="G18" s="5">
        <v>1753413045.28633</v>
      </c>
      <c r="H18" s="5">
        <v>1017723126.98502</v>
      </c>
      <c r="I18" s="5">
        <v>107809909.729151</v>
      </c>
      <c r="J18" s="5">
        <v>103397815.303406</v>
      </c>
    </row>
    <row r="19" spans="1:15" x14ac:dyDescent="0.25">
      <c r="A19" s="6" t="s">
        <v>222</v>
      </c>
      <c r="B19" s="10" t="s">
        <v>223</v>
      </c>
      <c r="C19" s="5">
        <v>86</v>
      </c>
      <c r="D19" s="5">
        <v>7643.8834491875996</v>
      </c>
      <c r="E19" s="5">
        <v>139594210.48319</v>
      </c>
      <c r="F19" s="5">
        <v>416039803.47582698</v>
      </c>
      <c r="G19" s="5">
        <v>243983382.18545201</v>
      </c>
      <c r="H19" s="5">
        <v>172056421.29037499</v>
      </c>
      <c r="I19" s="5">
        <v>17125571.723321501</v>
      </c>
      <c r="J19" s="5">
        <v>25361445.9939798</v>
      </c>
    </row>
    <row r="20" spans="1:15" x14ac:dyDescent="0.25">
      <c r="A20" s="6" t="s">
        <v>224</v>
      </c>
      <c r="B20" s="10" t="s">
        <v>225</v>
      </c>
      <c r="C20" s="5">
        <v>77</v>
      </c>
      <c r="D20" s="5">
        <v>5640.7756359525201</v>
      </c>
      <c r="E20" s="5">
        <v>92846366.818824202</v>
      </c>
      <c r="F20" s="5">
        <v>258876529.23623499</v>
      </c>
      <c r="G20" s="5">
        <v>135741912.63561299</v>
      </c>
      <c r="H20" s="5">
        <v>123134616.600622</v>
      </c>
      <c r="I20" s="5">
        <v>6463014.4977388401</v>
      </c>
      <c r="J20" s="5">
        <v>-2797010.6257207501</v>
      </c>
    </row>
    <row r="22" spans="1:15" x14ac:dyDescent="0.25">
      <c r="A22" s="9" t="s">
        <v>154</v>
      </c>
      <c r="B22" s="9"/>
      <c r="C22" s="9"/>
      <c r="D22" s="9"/>
      <c r="E22" s="9"/>
      <c r="F22" s="9"/>
      <c r="G22" s="9"/>
      <c r="H22" s="9"/>
      <c r="I22" s="9"/>
      <c r="J22" s="9"/>
      <c r="K22" s="9"/>
      <c r="L22" s="9"/>
      <c r="M22" s="9"/>
      <c r="N22" s="9"/>
      <c r="O22" s="9"/>
    </row>
    <row r="23" spans="1:15" x14ac:dyDescent="0.25">
      <c r="A23" s="9" t="s">
        <v>155</v>
      </c>
      <c r="B23" s="9"/>
      <c r="C23" s="9"/>
      <c r="D23" s="9"/>
      <c r="E23" s="9"/>
      <c r="F23" s="9"/>
      <c r="G23" s="9"/>
      <c r="H23" s="9"/>
      <c r="I23" s="9"/>
      <c r="J23" s="9"/>
      <c r="K23" s="9"/>
      <c r="L23" s="9"/>
      <c r="M23" s="9"/>
      <c r="N23" s="9"/>
      <c r="O23" s="9"/>
    </row>
    <row r="24" spans="1:15" x14ac:dyDescent="0.25">
      <c r="A24" s="4"/>
      <c r="B24" s="4"/>
      <c r="C24" s="4"/>
      <c r="D24" s="4"/>
      <c r="E24" s="4"/>
      <c r="F24" s="4"/>
      <c r="G24" s="4"/>
      <c r="H24" s="4"/>
      <c r="I24" s="4"/>
      <c r="J24" s="4"/>
      <c r="K24" s="4"/>
      <c r="L24" s="4"/>
      <c r="M24" s="4"/>
      <c r="N24" s="4"/>
      <c r="O24" s="4"/>
    </row>
    <row r="25" spans="1:15" x14ac:dyDescent="0.25">
      <c r="B25" s="8"/>
      <c r="C25" s="8"/>
      <c r="D25" s="8"/>
      <c r="E25" s="8"/>
      <c r="F25" s="8"/>
      <c r="G25" s="8"/>
      <c r="H25" s="8"/>
      <c r="I25" s="8"/>
      <c r="J25" s="8"/>
      <c r="K25" s="8"/>
      <c r="L25" s="8"/>
      <c r="M25" s="8"/>
      <c r="N25" s="8"/>
      <c r="O25" s="8"/>
    </row>
    <row r="26" spans="1:15" x14ac:dyDescent="0.25">
      <c r="A26" s="8"/>
      <c r="B26" s="8"/>
      <c r="C26" s="8"/>
      <c r="D26" s="8"/>
      <c r="E26" s="8"/>
      <c r="F26" s="8"/>
      <c r="G26" s="8"/>
      <c r="H26" s="8"/>
      <c r="I26" s="8"/>
      <c r="J26" s="8"/>
      <c r="K26" s="8"/>
      <c r="L26" s="8"/>
      <c r="M26" s="8"/>
      <c r="N26" s="8"/>
      <c r="O26" s="8"/>
    </row>
  </sheetData>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zoomScaleNormal="10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25.28515625" customWidth="1"/>
    <col min="3" max="3" width="11.140625" bestFit="1" customWidth="1"/>
    <col min="4" max="4" width="20.42578125" bestFit="1" customWidth="1"/>
    <col min="5" max="5" width="19" bestFit="1" customWidth="1"/>
    <col min="6" max="6" width="18.42578125" bestFit="1" customWidth="1"/>
    <col min="7" max="7" width="23.28515625" bestFit="1" customWidth="1"/>
    <col min="8" max="9" width="18.140625" bestFit="1" customWidth="1"/>
    <col min="10" max="10" width="22" bestFit="1" customWidth="1"/>
    <col min="11" max="11" width="7.7109375" customWidth="1"/>
    <col min="12" max="12" width="6.42578125" customWidth="1"/>
  </cols>
  <sheetData>
    <row r="1" spans="1:15" ht="102" customHeight="1" x14ac:dyDescent="0.25"/>
    <row r="2" spans="1:15" ht="49.9" customHeight="1" x14ac:dyDescent="0.25">
      <c r="A2" s="11" t="s">
        <v>25</v>
      </c>
      <c r="B2" s="11" t="s">
        <v>16</v>
      </c>
      <c r="C2" s="11" t="s">
        <v>17</v>
      </c>
      <c r="D2" s="11" t="s">
        <v>18</v>
      </c>
      <c r="E2" s="11" t="s">
        <v>19</v>
      </c>
      <c r="F2" s="11" t="s">
        <v>20</v>
      </c>
      <c r="G2" s="11" t="s">
        <v>21</v>
      </c>
      <c r="H2" s="11" t="s">
        <v>22</v>
      </c>
      <c r="I2" s="11" t="s">
        <v>23</v>
      </c>
      <c r="J2" s="11" t="s">
        <v>24</v>
      </c>
      <c r="L2" s="14" t="str">
        <f>HYPERLINK("#'Índice'!C8", "Índice")</f>
        <v>Índice</v>
      </c>
    </row>
    <row r="3" spans="1:15" x14ac:dyDescent="0.25">
      <c r="A3" s="12"/>
      <c r="B3" s="12" t="s">
        <v>191</v>
      </c>
      <c r="C3" s="3">
        <v>17022</v>
      </c>
      <c r="D3" s="3">
        <v>1120688.7125114901</v>
      </c>
      <c r="E3" s="3">
        <v>20115457176.315899</v>
      </c>
      <c r="F3" s="3">
        <v>111481402714.70799</v>
      </c>
      <c r="G3" s="3">
        <v>68444246218.856102</v>
      </c>
      <c r="H3" s="3">
        <v>43037156495.8517</v>
      </c>
      <c r="I3" s="3">
        <v>4058802863.9468002</v>
      </c>
      <c r="J3" s="3">
        <v>3823422468.55442</v>
      </c>
    </row>
    <row r="4" spans="1:15" x14ac:dyDescent="0.25">
      <c r="A4" s="6" t="s">
        <v>226</v>
      </c>
      <c r="B4" s="10" t="s">
        <v>227</v>
      </c>
      <c r="C4" s="5">
        <v>7724.8637327677698</v>
      </c>
      <c r="D4" s="5">
        <v>168073.30009814899</v>
      </c>
      <c r="E4" s="5">
        <v>2294811896.9078698</v>
      </c>
      <c r="F4" s="5">
        <v>7336939295.79179</v>
      </c>
      <c r="G4" s="5">
        <v>4422918222.01509</v>
      </c>
      <c r="H4" s="5">
        <v>2914021073.7767</v>
      </c>
      <c r="I4" s="5">
        <v>243288826.85991201</v>
      </c>
      <c r="J4" s="5">
        <v>36315204.9120185</v>
      </c>
    </row>
    <row r="5" spans="1:15" x14ac:dyDescent="0.25">
      <c r="A5" s="6" t="s">
        <v>228</v>
      </c>
      <c r="B5" s="10" t="s">
        <v>229</v>
      </c>
      <c r="C5" s="5">
        <v>5263.1362672322402</v>
      </c>
      <c r="D5" s="5">
        <v>176449.66241334</v>
      </c>
      <c r="E5" s="5">
        <v>2467098396.4913602</v>
      </c>
      <c r="F5" s="5">
        <v>8443138274.5826998</v>
      </c>
      <c r="G5" s="5">
        <v>5671623750.7577105</v>
      </c>
      <c r="H5" s="5">
        <v>2771514523.8249898</v>
      </c>
      <c r="I5" s="5">
        <v>355851137.33688802</v>
      </c>
      <c r="J5" s="5">
        <v>325106465.55906898</v>
      </c>
    </row>
    <row r="6" spans="1:15" x14ac:dyDescent="0.25">
      <c r="A6" s="6" t="s">
        <v>230</v>
      </c>
      <c r="B6" s="10" t="s">
        <v>231</v>
      </c>
      <c r="C6" s="5">
        <v>4034</v>
      </c>
      <c r="D6" s="5">
        <v>776165.75</v>
      </c>
      <c r="E6" s="5">
        <v>15353546882.9167</v>
      </c>
      <c r="F6" s="5">
        <v>95701325144.333298</v>
      </c>
      <c r="G6" s="5">
        <v>58349704246.083298</v>
      </c>
      <c r="H6" s="5">
        <v>37351620898.25</v>
      </c>
      <c r="I6" s="5">
        <v>3459662899.75</v>
      </c>
      <c r="J6" s="5">
        <v>3462000798.0833302</v>
      </c>
    </row>
    <row r="8" spans="1:15" ht="13.5" customHeight="1" x14ac:dyDescent="0.25">
      <c r="A8" s="9" t="s">
        <v>154</v>
      </c>
      <c r="B8" s="9"/>
      <c r="C8" s="9"/>
      <c r="D8" s="9"/>
      <c r="E8" s="9"/>
      <c r="F8" s="9"/>
      <c r="G8" s="9"/>
      <c r="H8" s="9"/>
      <c r="I8" s="9"/>
      <c r="J8" s="9"/>
      <c r="K8" s="9"/>
      <c r="L8" s="9"/>
      <c r="M8" s="9"/>
      <c r="N8" s="9"/>
      <c r="O8" s="9"/>
    </row>
    <row r="9" spans="1:15" ht="13.5" customHeight="1" x14ac:dyDescent="0.25">
      <c r="A9" s="9" t="s">
        <v>155</v>
      </c>
      <c r="B9" s="9"/>
      <c r="C9" s="9"/>
      <c r="D9" s="9"/>
      <c r="E9" s="9"/>
      <c r="F9" s="9"/>
      <c r="G9" s="9"/>
      <c r="H9" s="9"/>
      <c r="I9" s="9"/>
      <c r="J9" s="9"/>
      <c r="K9" s="9"/>
      <c r="L9" s="9"/>
      <c r="M9" s="9"/>
      <c r="N9" s="9"/>
      <c r="O9" s="9"/>
    </row>
    <row r="10" spans="1:15" ht="13.5" customHeight="1" x14ac:dyDescent="0.25">
      <c r="B10" s="9"/>
      <c r="C10" s="9"/>
      <c r="D10" s="9"/>
      <c r="E10" s="9"/>
      <c r="F10" s="9"/>
      <c r="G10" s="9"/>
      <c r="H10" s="9"/>
      <c r="I10" s="9"/>
      <c r="J10" s="9"/>
      <c r="K10" s="9"/>
      <c r="L10" s="9"/>
      <c r="M10" s="9"/>
      <c r="N10" s="9"/>
      <c r="O10" s="9"/>
    </row>
    <row r="11" spans="1:15" ht="15.75" customHeight="1" x14ac:dyDescent="0.3">
      <c r="A11" s="13" t="s">
        <v>178</v>
      </c>
      <c r="B11" s="13"/>
      <c r="C11" s="13"/>
      <c r="D11" s="13"/>
      <c r="E11" s="13"/>
      <c r="F11" s="13"/>
      <c r="G11" s="13"/>
      <c r="H11" s="13"/>
      <c r="I11" s="13"/>
      <c r="J11" s="13"/>
    </row>
  </sheetData>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90.7109375" customWidth="1"/>
    <col min="3" max="3" width="26.42578125" bestFit="1" customWidth="1"/>
    <col min="4" max="4" width="19.140625" bestFit="1" customWidth="1"/>
    <col min="5" max="5" width="18.28515625" bestFit="1" customWidth="1"/>
    <col min="6" max="6" width="25" bestFit="1" customWidth="1"/>
    <col min="7" max="8" width="24.85546875" bestFit="1" customWidth="1"/>
    <col min="9" max="9" width="7.7109375" customWidth="1"/>
    <col min="10" max="10" width="6.5703125" customWidth="1"/>
  </cols>
  <sheetData>
    <row r="1" spans="1:10" ht="106.5" customHeight="1" x14ac:dyDescent="0.25"/>
    <row r="2" spans="1:10" ht="49.9" customHeight="1" x14ac:dyDescent="0.25">
      <c r="A2" s="11" t="s">
        <v>15</v>
      </c>
      <c r="B2" s="11" t="s">
        <v>16</v>
      </c>
      <c r="C2" s="11" t="s">
        <v>26</v>
      </c>
      <c r="D2" s="11" t="s">
        <v>27</v>
      </c>
      <c r="E2" s="11" t="s">
        <v>28</v>
      </c>
      <c r="F2" s="11" t="s">
        <v>31</v>
      </c>
      <c r="G2" s="11" t="s">
        <v>29</v>
      </c>
      <c r="H2" s="11" t="s">
        <v>30</v>
      </c>
      <c r="J2" s="7" t="str">
        <f>HYPERLINK("#'Índice'!C9", "Índice")</f>
        <v>Índice</v>
      </c>
    </row>
    <row r="3" spans="1:10" x14ac:dyDescent="0.25">
      <c r="A3" s="12"/>
      <c r="B3" s="12" t="s">
        <v>191</v>
      </c>
      <c r="C3" s="3">
        <v>1120688.7125114901</v>
      </c>
      <c r="D3" s="3">
        <v>755688.74371688499</v>
      </c>
      <c r="E3" s="3">
        <v>364999.96879460401</v>
      </c>
      <c r="F3" s="3">
        <v>1054116059.30308</v>
      </c>
      <c r="G3" s="3">
        <v>711269326.67481506</v>
      </c>
      <c r="H3" s="3">
        <v>342846732.62826598</v>
      </c>
    </row>
    <row r="4" spans="1:10" x14ac:dyDescent="0.25">
      <c r="A4" s="6" t="s">
        <v>192</v>
      </c>
      <c r="B4" s="10" t="s">
        <v>193</v>
      </c>
      <c r="C4" s="5">
        <v>32449.239417164601</v>
      </c>
      <c r="D4" s="5">
        <v>28419.289467456201</v>
      </c>
      <c r="E4" s="5">
        <v>4029.9499497084898</v>
      </c>
      <c r="F4" s="5">
        <v>50181667.500960298</v>
      </c>
      <c r="G4" s="5">
        <v>43027786.237041399</v>
      </c>
      <c r="H4" s="5">
        <v>7153881.2639189102</v>
      </c>
    </row>
    <row r="5" spans="1:10" x14ac:dyDescent="0.25">
      <c r="A5" s="6" t="s">
        <v>194</v>
      </c>
      <c r="B5" s="10" t="s">
        <v>195</v>
      </c>
      <c r="C5" s="5">
        <v>275413.34816761001</v>
      </c>
      <c r="D5" s="5">
        <v>196437.11004180001</v>
      </c>
      <c r="E5" s="5">
        <v>78976.238125809905</v>
      </c>
      <c r="F5" s="5">
        <v>254902489.208316</v>
      </c>
      <c r="G5" s="5">
        <v>185129888.95324001</v>
      </c>
      <c r="H5" s="5">
        <v>69772600.255076393</v>
      </c>
    </row>
    <row r="6" spans="1:10" x14ac:dyDescent="0.25">
      <c r="A6" s="6" t="s">
        <v>196</v>
      </c>
      <c r="B6" s="10" t="s">
        <v>197</v>
      </c>
      <c r="C6" s="5">
        <v>18127.671052631598</v>
      </c>
      <c r="D6" s="5">
        <v>14272.0657894737</v>
      </c>
      <c r="E6" s="5">
        <v>3855.60526315789</v>
      </c>
      <c r="F6" s="5">
        <v>32844873.921052601</v>
      </c>
      <c r="G6" s="5">
        <v>26007644.4868421</v>
      </c>
      <c r="H6" s="5">
        <v>6837229.4342105296</v>
      </c>
    </row>
    <row r="7" spans="1:10" x14ac:dyDescent="0.25">
      <c r="A7" s="6" t="s">
        <v>198</v>
      </c>
      <c r="B7" s="10" t="s">
        <v>199</v>
      </c>
      <c r="C7" s="5">
        <v>20239.816307359299</v>
      </c>
      <c r="D7" s="5">
        <v>16585.124870785799</v>
      </c>
      <c r="E7" s="5">
        <v>3654.6914365735502</v>
      </c>
      <c r="F7" s="5">
        <v>17407877.605470099</v>
      </c>
      <c r="G7" s="5">
        <v>13571759.4052226</v>
      </c>
      <c r="H7" s="5">
        <v>3836118.2002475499</v>
      </c>
    </row>
    <row r="8" spans="1:10" x14ac:dyDescent="0.25">
      <c r="A8" s="6" t="s">
        <v>200</v>
      </c>
      <c r="B8" s="10" t="s">
        <v>201</v>
      </c>
      <c r="C8" s="5">
        <v>39683.392026193796</v>
      </c>
      <c r="D8" s="5">
        <v>33722.972799537201</v>
      </c>
      <c r="E8" s="5">
        <v>5960.4192266565897</v>
      </c>
      <c r="F8" s="5">
        <v>35767785.311117403</v>
      </c>
      <c r="G8" s="5">
        <v>29261399.425355799</v>
      </c>
      <c r="H8" s="5">
        <v>6506385.8857615702</v>
      </c>
      <c r="I8" s="9"/>
    </row>
    <row r="9" spans="1:10" x14ac:dyDescent="0.25">
      <c r="A9" s="6" t="s">
        <v>202</v>
      </c>
      <c r="B9" s="10" t="s">
        <v>203</v>
      </c>
      <c r="C9" s="5">
        <v>301937.39636908099</v>
      </c>
      <c r="D9" s="5">
        <v>187677.35002560899</v>
      </c>
      <c r="E9" s="5">
        <v>114260.046343473</v>
      </c>
      <c r="F9" s="5">
        <v>261701568.16013399</v>
      </c>
      <c r="G9" s="5">
        <v>165257739.767584</v>
      </c>
      <c r="H9" s="5">
        <v>96443828.3925495</v>
      </c>
      <c r="I9" s="9"/>
    </row>
    <row r="10" spans="1:10" x14ac:dyDescent="0.25">
      <c r="A10" s="6" t="s">
        <v>204</v>
      </c>
      <c r="B10" s="10" t="s">
        <v>205</v>
      </c>
      <c r="C10" s="5">
        <v>68180.997720860003</v>
      </c>
      <c r="D10" s="5">
        <v>49528.127071958101</v>
      </c>
      <c r="E10" s="5">
        <v>18652.870648901899</v>
      </c>
      <c r="F10" s="5">
        <v>61822980.6709852</v>
      </c>
      <c r="G10" s="5">
        <v>43387664.206739999</v>
      </c>
      <c r="H10" s="5">
        <v>18435316.4642452</v>
      </c>
      <c r="I10" s="9"/>
    </row>
    <row r="11" spans="1:10" x14ac:dyDescent="0.25">
      <c r="A11" s="6" t="s">
        <v>206</v>
      </c>
      <c r="B11" s="10" t="s">
        <v>207</v>
      </c>
      <c r="C11" s="5">
        <v>48089.304765029498</v>
      </c>
      <c r="D11" s="5">
        <v>28578.191947305499</v>
      </c>
      <c r="E11" s="5">
        <v>19511.112817723901</v>
      </c>
      <c r="F11" s="5">
        <v>30941139.029829599</v>
      </c>
      <c r="G11" s="5">
        <v>18220663.986198898</v>
      </c>
      <c r="H11" s="5">
        <v>12720475.043630701</v>
      </c>
      <c r="I11" s="15"/>
    </row>
    <row r="12" spans="1:10" x14ac:dyDescent="0.25">
      <c r="A12" s="6" t="s">
        <v>208</v>
      </c>
      <c r="B12" s="10" t="s">
        <v>209</v>
      </c>
      <c r="C12" s="5">
        <v>41943.929348187303</v>
      </c>
      <c r="D12" s="5">
        <v>28151.944886300698</v>
      </c>
      <c r="E12" s="5">
        <v>13791.984461886599</v>
      </c>
      <c r="F12" s="5">
        <v>49550001.650003999</v>
      </c>
      <c r="G12" s="5">
        <v>33202195.815671001</v>
      </c>
      <c r="H12" s="5">
        <v>16347805.8343329</v>
      </c>
    </row>
    <row r="13" spans="1:10" x14ac:dyDescent="0.25">
      <c r="A13" s="6" t="s">
        <v>210</v>
      </c>
      <c r="B13" s="10" t="s">
        <v>211</v>
      </c>
      <c r="C13" s="5">
        <v>8231.2606060605995</v>
      </c>
      <c r="D13" s="5">
        <v>3364.33939393939</v>
      </c>
      <c r="E13" s="5">
        <v>4866.9212121212104</v>
      </c>
      <c r="F13" s="5">
        <v>11489983.024242399</v>
      </c>
      <c r="G13" s="5">
        <v>4978340.9393939404</v>
      </c>
      <c r="H13" s="5">
        <v>6511642.0848484803</v>
      </c>
    </row>
    <row r="14" spans="1:10" x14ac:dyDescent="0.25">
      <c r="A14" s="6" t="s">
        <v>212</v>
      </c>
      <c r="B14" s="10" t="s">
        <v>213</v>
      </c>
      <c r="C14" s="5">
        <v>9639.9558263167291</v>
      </c>
      <c r="D14" s="5">
        <v>6226.0258700612003</v>
      </c>
      <c r="E14" s="5">
        <v>3413.9299562555302</v>
      </c>
      <c r="F14" s="5">
        <v>8707055.9029765595</v>
      </c>
      <c r="G14" s="5">
        <v>5297915.7173077902</v>
      </c>
      <c r="H14" s="5">
        <v>3409140.1856687702</v>
      </c>
    </row>
    <row r="15" spans="1:10" x14ac:dyDescent="0.25">
      <c r="A15" s="6" t="s">
        <v>214</v>
      </c>
      <c r="B15" s="10" t="s">
        <v>215</v>
      </c>
      <c r="C15" s="5">
        <v>33838.682479088202</v>
      </c>
      <c r="D15" s="5">
        <v>20154.554611809399</v>
      </c>
      <c r="E15" s="5">
        <v>13684.127867278799</v>
      </c>
      <c r="F15" s="5">
        <v>39669746.488325402</v>
      </c>
      <c r="G15" s="5">
        <v>22802800.3647292</v>
      </c>
      <c r="H15" s="5">
        <v>16866946.123596299</v>
      </c>
    </row>
    <row r="16" spans="1:10" x14ac:dyDescent="0.25">
      <c r="A16" s="6" t="s">
        <v>216</v>
      </c>
      <c r="B16" s="10" t="s">
        <v>217</v>
      </c>
      <c r="C16" s="5">
        <v>116061.499408395</v>
      </c>
      <c r="D16" s="5">
        <v>97434.451010449498</v>
      </c>
      <c r="E16" s="5">
        <v>18627.048397946</v>
      </c>
      <c r="F16" s="5">
        <v>82899549.793334499</v>
      </c>
      <c r="G16" s="5">
        <v>69361747.107220396</v>
      </c>
      <c r="H16" s="5">
        <v>13537802.686114101</v>
      </c>
    </row>
    <row r="17" spans="1:13" x14ac:dyDescent="0.25">
      <c r="A17" s="6" t="s">
        <v>218</v>
      </c>
      <c r="B17" s="10" t="s">
        <v>219</v>
      </c>
      <c r="C17" s="5">
        <v>55548.520954767002</v>
      </c>
      <c r="D17" s="5">
        <v>23255.686795226899</v>
      </c>
      <c r="E17" s="5">
        <v>32292.8341595401</v>
      </c>
      <c r="F17" s="5">
        <v>64255224.054837599</v>
      </c>
      <c r="G17" s="5">
        <v>29085498.366437402</v>
      </c>
      <c r="H17" s="5">
        <v>35169725.688400201</v>
      </c>
    </row>
    <row r="18" spans="1:13" x14ac:dyDescent="0.25">
      <c r="A18" s="6" t="s">
        <v>220</v>
      </c>
      <c r="B18" s="10" t="s">
        <v>221</v>
      </c>
      <c r="C18" s="5">
        <v>38019.038977603101</v>
      </c>
      <c r="D18" s="5">
        <v>13781.066789684901</v>
      </c>
      <c r="E18" s="5">
        <v>24237.9721879182</v>
      </c>
      <c r="F18" s="5">
        <v>40448816.022887297</v>
      </c>
      <c r="G18" s="5">
        <v>15526787.4951916</v>
      </c>
      <c r="H18" s="5">
        <v>24922028.527695701</v>
      </c>
    </row>
    <row r="19" spans="1:13" x14ac:dyDescent="0.25">
      <c r="A19" s="6" t="s">
        <v>222</v>
      </c>
      <c r="B19" s="10" t="s">
        <v>223</v>
      </c>
      <c r="C19" s="5">
        <v>7643.8834491875996</v>
      </c>
      <c r="D19" s="5">
        <v>5165.6909605242599</v>
      </c>
      <c r="E19" s="5">
        <v>2478.1924886633401</v>
      </c>
      <c r="F19" s="5">
        <v>6319058.4299472598</v>
      </c>
      <c r="G19" s="5">
        <v>4306298.5827753805</v>
      </c>
      <c r="H19" s="5">
        <v>2012759.8471718801</v>
      </c>
    </row>
    <row r="20" spans="1:13" x14ac:dyDescent="0.25">
      <c r="A20" s="6" t="s">
        <v>224</v>
      </c>
      <c r="B20" s="10" t="s">
        <v>225</v>
      </c>
      <c r="C20" s="5">
        <v>5640.7756359525201</v>
      </c>
      <c r="D20" s="5">
        <v>2934.7513849632601</v>
      </c>
      <c r="E20" s="5">
        <v>2706.0242509892601</v>
      </c>
      <c r="F20" s="5">
        <v>5206242.5286602601</v>
      </c>
      <c r="G20" s="5">
        <v>2843195.8178631999</v>
      </c>
      <c r="H20" s="5">
        <v>2363046.7107970598</v>
      </c>
    </row>
    <row r="22" spans="1:13" x14ac:dyDescent="0.25">
      <c r="A22" s="9" t="s">
        <v>154</v>
      </c>
      <c r="B22" s="9"/>
      <c r="C22" s="9"/>
      <c r="D22" s="9"/>
      <c r="E22" s="9"/>
      <c r="F22" s="9"/>
      <c r="G22" s="9"/>
      <c r="H22" s="9"/>
      <c r="J22" s="9"/>
      <c r="K22" s="9"/>
      <c r="L22" s="9"/>
      <c r="M22" s="9"/>
    </row>
    <row r="23" spans="1:13" x14ac:dyDescent="0.25">
      <c r="A23" s="9" t="s">
        <v>155</v>
      </c>
      <c r="B23" s="9"/>
      <c r="C23" s="9"/>
      <c r="D23" s="9"/>
      <c r="E23" s="9"/>
      <c r="F23" s="9"/>
      <c r="G23" s="9"/>
      <c r="H23" s="9"/>
      <c r="J23" s="9"/>
      <c r="K23" s="9"/>
      <c r="L23" s="9"/>
      <c r="M23" s="9"/>
    </row>
    <row r="24" spans="1:13" x14ac:dyDescent="0.25">
      <c r="A24" s="4"/>
      <c r="B24" s="4"/>
      <c r="C24" s="4"/>
      <c r="D24" s="4"/>
      <c r="E24" s="4"/>
      <c r="F24" s="4"/>
      <c r="G24" s="4"/>
      <c r="H24" s="4"/>
      <c r="J24" s="4"/>
      <c r="K24" s="4"/>
      <c r="L24" s="4"/>
      <c r="M24" s="4"/>
    </row>
    <row r="25" spans="1:13" x14ac:dyDescent="0.25">
      <c r="B25" s="8"/>
      <c r="C25" s="8"/>
      <c r="D25" s="8"/>
      <c r="E25" s="8"/>
      <c r="F25" s="8"/>
      <c r="G25" s="8"/>
      <c r="H25" s="8"/>
    </row>
  </sheetData>
  <pageMargins left="0.7" right="0.7" top="0.75" bottom="0.75" header="0.3" footer="0.3"/>
  <pageSetup paperSize="9" orientation="portrait" horizontalDpi="300" verticalDpi="300"/>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pane xSplit="2" ySplit="2" topLeftCell="C3" activePane="bottomRight" state="frozen"/>
      <selection pane="topRight" activeCell="C1" sqref="C1"/>
      <selection pane="bottomLeft" activeCell="A3" sqref="A3"/>
      <selection pane="bottomRight" activeCell="A2" sqref="A2"/>
    </sheetView>
  </sheetViews>
  <sheetFormatPr baseColWidth="10" defaultRowHeight="15" x14ac:dyDescent="0.25"/>
  <cols>
    <col min="1" max="1" width="14" customWidth="1"/>
    <col min="2" max="2" width="25" customWidth="1"/>
    <col min="3" max="3" width="15.5703125" bestFit="1" customWidth="1"/>
    <col min="4" max="4" width="19.140625" bestFit="1" customWidth="1"/>
    <col min="5" max="5" width="18.28515625" bestFit="1" customWidth="1"/>
    <col min="6" max="6" width="25" bestFit="1" customWidth="1"/>
    <col min="7" max="8" width="24.85546875" bestFit="1" customWidth="1"/>
    <col min="9" max="9" width="7.7109375" customWidth="1"/>
    <col min="10" max="10" width="6.42578125" customWidth="1"/>
  </cols>
  <sheetData>
    <row r="1" spans="1:15" ht="118.5" customHeight="1" x14ac:dyDescent="0.25"/>
    <row r="2" spans="1:15" ht="49.9" customHeight="1" x14ac:dyDescent="0.25">
      <c r="A2" s="11" t="s">
        <v>25</v>
      </c>
      <c r="B2" s="11" t="s">
        <v>16</v>
      </c>
      <c r="C2" s="11" t="s">
        <v>26</v>
      </c>
      <c r="D2" s="11" t="s">
        <v>27</v>
      </c>
      <c r="E2" s="11" t="s">
        <v>28</v>
      </c>
      <c r="F2" s="11" t="s">
        <v>31</v>
      </c>
      <c r="G2" s="11" t="s">
        <v>29</v>
      </c>
      <c r="H2" s="11" t="s">
        <v>30</v>
      </c>
      <c r="J2" s="14" t="str">
        <f>HYPERLINK("#'Índice'!C10", "Índice")</f>
        <v>Índice</v>
      </c>
    </row>
    <row r="3" spans="1:15" x14ac:dyDescent="0.25">
      <c r="A3" s="12"/>
      <c r="B3" s="12" t="s">
        <v>191</v>
      </c>
      <c r="C3" s="3">
        <v>1120688.7125114901</v>
      </c>
      <c r="D3" s="3">
        <v>755688.74371688499</v>
      </c>
      <c r="E3" s="3">
        <v>364999.96879460401</v>
      </c>
      <c r="F3" s="3">
        <v>1054116059.30308</v>
      </c>
      <c r="G3" s="3">
        <v>711269326.67481506</v>
      </c>
      <c r="H3" s="3">
        <v>342846732.62826598</v>
      </c>
    </row>
    <row r="4" spans="1:15" x14ac:dyDescent="0.25">
      <c r="A4" s="6" t="s">
        <v>226</v>
      </c>
      <c r="B4" s="10" t="s">
        <v>227</v>
      </c>
      <c r="C4" s="5">
        <v>168073.30009814899</v>
      </c>
      <c r="D4" s="5">
        <v>111547.19907308101</v>
      </c>
      <c r="E4" s="5">
        <v>56526.101025067597</v>
      </c>
      <c r="F4" s="5">
        <v>133464534.072684</v>
      </c>
      <c r="G4" s="5">
        <v>88723190.824680001</v>
      </c>
      <c r="H4" s="5">
        <v>44741343.248003803</v>
      </c>
    </row>
    <row r="5" spans="1:15" x14ac:dyDescent="0.25">
      <c r="A5" s="6" t="s">
        <v>228</v>
      </c>
      <c r="B5" s="10" t="s">
        <v>229</v>
      </c>
      <c r="C5" s="5">
        <v>176449.66241334</v>
      </c>
      <c r="D5" s="5">
        <v>120899.127977137</v>
      </c>
      <c r="E5" s="5">
        <v>55550.534436203001</v>
      </c>
      <c r="F5" s="5">
        <v>137473667.48039699</v>
      </c>
      <c r="G5" s="5">
        <v>91184821.683468103</v>
      </c>
      <c r="H5" s="5">
        <v>46288845.796928503</v>
      </c>
    </row>
    <row r="6" spans="1:15" x14ac:dyDescent="0.25">
      <c r="A6" s="6" t="s">
        <v>230</v>
      </c>
      <c r="B6" s="10" t="s">
        <v>231</v>
      </c>
      <c r="C6" s="5">
        <v>776165.75</v>
      </c>
      <c r="D6" s="5">
        <v>523242.41666666698</v>
      </c>
      <c r="E6" s="5">
        <v>252923.33333333299</v>
      </c>
      <c r="F6" s="5">
        <v>783177857.75</v>
      </c>
      <c r="G6" s="5">
        <v>531361314.16666698</v>
      </c>
      <c r="H6" s="5">
        <v>251816543.58333299</v>
      </c>
    </row>
    <row r="8" spans="1:15" x14ac:dyDescent="0.25">
      <c r="A8" s="9" t="s">
        <v>154</v>
      </c>
      <c r="B8" s="9"/>
      <c r="C8" s="9"/>
      <c r="D8" s="9"/>
      <c r="E8" s="9"/>
      <c r="F8" s="9"/>
      <c r="G8" s="9"/>
      <c r="H8" s="9"/>
      <c r="I8" s="9"/>
      <c r="J8" s="9"/>
      <c r="K8" s="9"/>
      <c r="L8" s="9"/>
      <c r="M8" s="9"/>
    </row>
    <row r="9" spans="1:15" x14ac:dyDescent="0.25">
      <c r="A9" s="9" t="s">
        <v>155</v>
      </c>
      <c r="B9" s="9"/>
      <c r="C9" s="9"/>
      <c r="D9" s="9"/>
      <c r="E9" s="9"/>
      <c r="F9" s="9"/>
      <c r="G9" s="9"/>
      <c r="H9" s="9"/>
      <c r="I9" s="9"/>
      <c r="J9" s="9"/>
      <c r="K9" s="9"/>
      <c r="L9" s="9"/>
      <c r="M9" s="9"/>
    </row>
    <row r="10" spans="1:15" x14ac:dyDescent="0.25">
      <c r="A10" s="4"/>
      <c r="B10" s="4"/>
      <c r="C10" s="4"/>
      <c r="D10" s="4"/>
      <c r="E10" s="4"/>
      <c r="F10" s="4"/>
      <c r="G10" s="4"/>
      <c r="H10" s="4"/>
      <c r="I10" s="9"/>
      <c r="J10" s="4"/>
      <c r="K10" s="4"/>
      <c r="L10" s="4"/>
      <c r="M10" s="4"/>
      <c r="N10" s="4"/>
      <c r="O10" s="4"/>
    </row>
    <row r="11" spans="1:15" ht="15.75" customHeight="1" x14ac:dyDescent="0.3">
      <c r="A11" s="13" t="s">
        <v>179</v>
      </c>
      <c r="B11" s="13"/>
      <c r="C11" s="13"/>
      <c r="D11" s="13"/>
      <c r="E11" s="13"/>
      <c r="G11" s="13"/>
      <c r="H11" s="13"/>
      <c r="J11" s="13"/>
      <c r="K11" s="13"/>
    </row>
  </sheetData>
  <pageMargins left="0.7" right="0.7" top="0.75" bottom="0.75" header="0.3" footer="0.3"/>
  <pageSetup paperSize="9" orientation="portrait" horizontalDpi="300" verticalDpi="30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14.140625" customWidth="1"/>
    <col min="2" max="2" width="77.7109375" customWidth="1"/>
    <col min="3" max="3" width="24.28515625" customWidth="1"/>
    <col min="4" max="4" width="19.140625" bestFit="1" customWidth="1"/>
    <col min="5" max="5" width="18.28515625" bestFit="1" customWidth="1"/>
    <col min="6" max="6" width="25" bestFit="1" customWidth="1"/>
    <col min="7" max="8" width="24.85546875" bestFit="1" customWidth="1"/>
    <col min="9" max="9" width="7.7109375" customWidth="1"/>
    <col min="10" max="10" width="6.5703125" customWidth="1"/>
  </cols>
  <sheetData>
    <row r="1" spans="1:13" ht="107.25" customHeight="1" x14ac:dyDescent="0.25"/>
    <row r="2" spans="1:13" ht="49.9" customHeight="1" x14ac:dyDescent="0.25">
      <c r="A2" s="11" t="s">
        <v>32</v>
      </c>
      <c r="B2" s="11" t="s">
        <v>16</v>
      </c>
      <c r="C2" s="11" t="s">
        <v>26</v>
      </c>
      <c r="D2" s="11" t="s">
        <v>27</v>
      </c>
      <c r="E2" s="11" t="s">
        <v>28</v>
      </c>
      <c r="F2" s="11" t="s">
        <v>31</v>
      </c>
      <c r="G2" s="11" t="s">
        <v>33</v>
      </c>
      <c r="H2" s="11" t="s">
        <v>34</v>
      </c>
      <c r="J2" s="7" t="str">
        <f>HYPERLINK("#'Índice'!C11", "Índice")</f>
        <v>Índice</v>
      </c>
    </row>
    <row r="3" spans="1:13" x14ac:dyDescent="0.25">
      <c r="A3" s="12"/>
      <c r="B3" s="12" t="s">
        <v>191</v>
      </c>
      <c r="C3" s="3">
        <v>1120688.7125114901</v>
      </c>
      <c r="D3" s="3">
        <v>755688.74371688499</v>
      </c>
      <c r="E3" s="3">
        <v>364999.96879460401</v>
      </c>
      <c r="F3" s="3">
        <v>1054116059.30308</v>
      </c>
      <c r="G3" s="3">
        <v>711269326.67481506</v>
      </c>
      <c r="H3" s="3">
        <v>342846732.62826598</v>
      </c>
    </row>
    <row r="4" spans="1:13" x14ac:dyDescent="0.25">
      <c r="A4" s="6" t="s">
        <v>232</v>
      </c>
      <c r="B4" s="10" t="s">
        <v>233</v>
      </c>
      <c r="C4" s="5">
        <v>37798.516048070298</v>
      </c>
      <c r="D4" s="5">
        <v>23841.5491159636</v>
      </c>
      <c r="E4" s="5">
        <v>13956.966932106699</v>
      </c>
      <c r="F4" s="5">
        <v>118287316.791419</v>
      </c>
      <c r="G4" s="5">
        <v>78364425.960512102</v>
      </c>
      <c r="H4" s="5">
        <v>39922890.8309073</v>
      </c>
    </row>
    <row r="5" spans="1:13" x14ac:dyDescent="0.25">
      <c r="A5" s="6" t="s">
        <v>234</v>
      </c>
      <c r="B5" s="10" t="s">
        <v>235</v>
      </c>
      <c r="C5" s="5">
        <v>122522.404918816</v>
      </c>
      <c r="D5" s="5">
        <v>62298.232365214499</v>
      </c>
      <c r="E5" s="5">
        <v>60224.172553601296</v>
      </c>
      <c r="F5" s="5">
        <v>175386997.58860701</v>
      </c>
      <c r="G5" s="5">
        <v>96656192.306986198</v>
      </c>
      <c r="H5" s="5">
        <v>78730805.281620502</v>
      </c>
    </row>
    <row r="6" spans="1:13" x14ac:dyDescent="0.25">
      <c r="A6" s="6" t="s">
        <v>226</v>
      </c>
      <c r="B6" s="10" t="s">
        <v>236</v>
      </c>
      <c r="C6" s="5">
        <v>126889.66648212299</v>
      </c>
      <c r="D6" s="5">
        <v>83832.739952193704</v>
      </c>
      <c r="E6" s="5">
        <v>43056.926529929602</v>
      </c>
      <c r="F6" s="5">
        <v>159717519.081835</v>
      </c>
      <c r="G6" s="5">
        <v>111054229.153494</v>
      </c>
      <c r="H6" s="5">
        <v>48663289.928341597</v>
      </c>
    </row>
    <row r="7" spans="1:13" x14ac:dyDescent="0.25">
      <c r="A7" s="6" t="s">
        <v>228</v>
      </c>
      <c r="B7" s="10" t="s">
        <v>237</v>
      </c>
      <c r="C7" s="5">
        <v>159740.207405867</v>
      </c>
      <c r="D7" s="5">
        <v>74994.822198206297</v>
      </c>
      <c r="E7" s="5">
        <v>84745.385207660394</v>
      </c>
      <c r="F7" s="5">
        <v>140367857.48203301</v>
      </c>
      <c r="G7" s="5">
        <v>68679112.593121305</v>
      </c>
      <c r="H7" s="5">
        <v>71688744.888912097</v>
      </c>
    </row>
    <row r="8" spans="1:13" x14ac:dyDescent="0.25">
      <c r="A8" s="6" t="s">
        <v>230</v>
      </c>
      <c r="B8" s="10" t="s">
        <v>238</v>
      </c>
      <c r="C8" s="5">
        <v>280725.99370187102</v>
      </c>
      <c r="D8" s="5">
        <v>188714.17556140901</v>
      </c>
      <c r="E8" s="5">
        <v>92011.818140461997</v>
      </c>
      <c r="F8" s="5">
        <v>200299573.87934601</v>
      </c>
      <c r="G8" s="5">
        <v>136922421.01234099</v>
      </c>
      <c r="H8" s="5">
        <v>63377152.867004998</v>
      </c>
      <c r="I8" s="9"/>
    </row>
    <row r="9" spans="1:13" x14ac:dyDescent="0.25">
      <c r="A9" s="6" t="s">
        <v>239</v>
      </c>
      <c r="B9" s="10" t="s">
        <v>240</v>
      </c>
      <c r="C9" s="5">
        <v>10264.045016296701</v>
      </c>
      <c r="D9" s="5">
        <v>8341.9444576374808</v>
      </c>
      <c r="E9" s="5">
        <v>1922.10055865922</v>
      </c>
      <c r="F9" s="5">
        <v>6600978.9547230201</v>
      </c>
      <c r="G9" s="5">
        <v>5580046.9882425703</v>
      </c>
      <c r="H9" s="5">
        <v>1020931.96648045</v>
      </c>
      <c r="I9" s="9"/>
    </row>
    <row r="10" spans="1:13" x14ac:dyDescent="0.25">
      <c r="A10" s="6" t="s">
        <v>241</v>
      </c>
      <c r="B10" s="10" t="s">
        <v>242</v>
      </c>
      <c r="C10" s="5">
        <v>85823.419900533103</v>
      </c>
      <c r="D10" s="5">
        <v>73914.956792365803</v>
      </c>
      <c r="E10" s="5">
        <v>11908.4631081674</v>
      </c>
      <c r="F10" s="5">
        <v>59122075.661278903</v>
      </c>
      <c r="G10" s="5">
        <v>52085207.922816701</v>
      </c>
      <c r="H10" s="5">
        <v>7036867.7384621901</v>
      </c>
      <c r="I10" s="9"/>
    </row>
    <row r="11" spans="1:13" x14ac:dyDescent="0.25">
      <c r="A11" s="6" t="s">
        <v>243</v>
      </c>
      <c r="B11" s="10" t="s">
        <v>244</v>
      </c>
      <c r="C11" s="5">
        <v>112151.55267963999</v>
      </c>
      <c r="D11" s="5">
        <v>100934.217654236</v>
      </c>
      <c r="E11" s="5">
        <v>11217.3350254038</v>
      </c>
      <c r="F11" s="5">
        <v>82749094.256806403</v>
      </c>
      <c r="G11" s="5">
        <v>75406872.593644097</v>
      </c>
      <c r="H11" s="5">
        <v>7342221.6631623004</v>
      </c>
      <c r="I11" s="15"/>
    </row>
    <row r="12" spans="1:13" x14ac:dyDescent="0.25">
      <c r="A12" s="6" t="s">
        <v>245</v>
      </c>
      <c r="B12" s="10" t="s">
        <v>246</v>
      </c>
      <c r="C12" s="5">
        <v>184772.90635827099</v>
      </c>
      <c r="D12" s="5">
        <v>138816.10561965799</v>
      </c>
      <c r="E12" s="5">
        <v>45956.8007386135</v>
      </c>
      <c r="F12" s="5">
        <v>111584645.607031</v>
      </c>
      <c r="G12" s="5">
        <v>86520818.143656895</v>
      </c>
      <c r="H12" s="5">
        <v>25063827.463374201</v>
      </c>
    </row>
    <row r="14" spans="1:13" x14ac:dyDescent="0.25">
      <c r="A14" s="9" t="s">
        <v>154</v>
      </c>
      <c r="B14" s="9"/>
      <c r="C14" s="9"/>
      <c r="D14" s="9"/>
      <c r="E14" s="9"/>
      <c r="F14" s="9"/>
      <c r="G14" s="9"/>
      <c r="H14" s="9"/>
      <c r="J14" s="9"/>
      <c r="K14" s="9"/>
      <c r="L14" s="9"/>
      <c r="M14" s="9"/>
    </row>
    <row r="15" spans="1:13" x14ac:dyDescent="0.25">
      <c r="A15" s="9" t="s">
        <v>155</v>
      </c>
      <c r="B15" s="9"/>
      <c r="C15" s="9"/>
      <c r="D15" s="9"/>
      <c r="E15" s="9"/>
      <c r="F15" s="9"/>
      <c r="G15" s="9"/>
      <c r="H15" s="9"/>
      <c r="J15" s="9"/>
      <c r="K15" s="9"/>
      <c r="L15" s="9"/>
      <c r="M15" s="9"/>
    </row>
    <row r="16" spans="1:13" x14ac:dyDescent="0.25">
      <c r="A16" s="71"/>
      <c r="B16" s="71"/>
      <c r="C16" s="71"/>
      <c r="D16" s="71"/>
      <c r="E16" s="71"/>
      <c r="F16" s="71"/>
      <c r="G16" s="71"/>
      <c r="H16" s="71"/>
      <c r="I16" s="71"/>
      <c r="J16" s="71"/>
      <c r="K16" s="71"/>
      <c r="L16" s="71"/>
      <c r="M16" s="71"/>
    </row>
    <row r="17" spans="2:8" x14ac:dyDescent="0.25">
      <c r="B17" s="8"/>
      <c r="C17" s="8"/>
      <c r="D17" s="8"/>
      <c r="E17" s="8"/>
      <c r="F17" s="8"/>
      <c r="G17" s="8"/>
      <c r="H17" s="8"/>
    </row>
  </sheetData>
  <mergeCells count="1">
    <mergeCell ref="A16:M16"/>
  </mergeCells>
  <pageMargins left="0.7" right="0.7" top="0.75" bottom="0.75" header="0.3" footer="0.3"/>
  <pageSetup paperSize="9" orientation="portrait" horizontalDpi="300" verticalDpi="300"/>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90.7109375" customWidth="1"/>
    <col min="3" max="3" width="24.28515625" customWidth="1"/>
    <col min="4" max="4" width="31.85546875" customWidth="1"/>
    <col min="5" max="5" width="34.5703125" customWidth="1"/>
    <col min="6" max="6" width="25.42578125" customWidth="1"/>
    <col min="7" max="7" width="24.85546875" customWidth="1"/>
    <col min="8" max="8" width="7" customWidth="1"/>
  </cols>
  <sheetData>
    <row r="1" spans="1:9" ht="111" customHeight="1" x14ac:dyDescent="0.25"/>
    <row r="2" spans="1:9" ht="72" customHeight="1" x14ac:dyDescent="0.25">
      <c r="A2" s="11" t="s">
        <v>15</v>
      </c>
      <c r="B2" s="11" t="s">
        <v>16</v>
      </c>
      <c r="C2" s="11" t="s">
        <v>19</v>
      </c>
      <c r="D2" s="11" t="s">
        <v>35</v>
      </c>
      <c r="E2" s="11" t="s">
        <v>36</v>
      </c>
      <c r="F2" s="11" t="s">
        <v>37</v>
      </c>
      <c r="G2" s="11" t="s">
        <v>38</v>
      </c>
      <c r="I2" s="7" t="str">
        <f>HYPERLINK("#'Índice'!C12", "Índice")</f>
        <v>Índice</v>
      </c>
    </row>
    <row r="3" spans="1:9" x14ac:dyDescent="0.25">
      <c r="A3" s="12"/>
      <c r="B3" s="12" t="s">
        <v>191</v>
      </c>
      <c r="C3" s="3">
        <v>20115457176.315899</v>
      </c>
      <c r="D3" s="3">
        <v>12201824971.6057</v>
      </c>
      <c r="E3" s="3">
        <v>2672315548.51263</v>
      </c>
      <c r="F3" s="3">
        <v>2301493473.5137901</v>
      </c>
      <c r="G3" s="3">
        <v>2939823182.6838102</v>
      </c>
    </row>
    <row r="4" spans="1:9" x14ac:dyDescent="0.25">
      <c r="A4" s="6" t="s">
        <v>192</v>
      </c>
      <c r="B4" s="10" t="s">
        <v>193</v>
      </c>
      <c r="C4" s="5">
        <v>1190701336.1243</v>
      </c>
      <c r="D4" s="5">
        <v>558710856.62068605</v>
      </c>
      <c r="E4" s="5">
        <v>135027600.82650101</v>
      </c>
      <c r="F4" s="5">
        <v>125977116.67232899</v>
      </c>
      <c r="G4" s="5">
        <v>370985762.00478798</v>
      </c>
    </row>
    <row r="5" spans="1:9" x14ac:dyDescent="0.25">
      <c r="A5" s="6" t="s">
        <v>194</v>
      </c>
      <c r="B5" s="10" t="s">
        <v>195</v>
      </c>
      <c r="C5" s="5">
        <v>5017430155.8839502</v>
      </c>
      <c r="D5" s="5">
        <v>2979134984.7814898</v>
      </c>
      <c r="E5" s="5">
        <v>671107055.25662196</v>
      </c>
      <c r="F5" s="5">
        <v>569507687.40080404</v>
      </c>
      <c r="G5" s="5">
        <v>797680428.44502795</v>
      </c>
    </row>
    <row r="6" spans="1:9" x14ac:dyDescent="0.25">
      <c r="A6" s="6" t="s">
        <v>196</v>
      </c>
      <c r="B6" s="10" t="s">
        <v>197</v>
      </c>
      <c r="C6" s="5">
        <v>703069286.78947401</v>
      </c>
      <c r="D6" s="5">
        <v>361004515.81578898</v>
      </c>
      <c r="E6" s="5">
        <v>100956474.565789</v>
      </c>
      <c r="F6" s="5">
        <v>67381605.486842096</v>
      </c>
      <c r="G6" s="5">
        <v>173726690.92105299</v>
      </c>
    </row>
    <row r="7" spans="1:9" x14ac:dyDescent="0.25">
      <c r="A7" s="6" t="s">
        <v>198</v>
      </c>
      <c r="B7" s="10" t="s">
        <v>199</v>
      </c>
      <c r="C7" s="5">
        <v>289443013.47445399</v>
      </c>
      <c r="D7" s="5">
        <v>200776290.646586</v>
      </c>
      <c r="E7" s="5">
        <v>33307345.925230999</v>
      </c>
      <c r="F7" s="5">
        <v>29167625.811333299</v>
      </c>
      <c r="G7" s="5">
        <v>26191751.091303699</v>
      </c>
    </row>
    <row r="8" spans="1:9" x14ac:dyDescent="0.25">
      <c r="A8" s="6" t="s">
        <v>200</v>
      </c>
      <c r="B8" s="10" t="s">
        <v>201</v>
      </c>
      <c r="C8" s="5">
        <v>659883448.34547603</v>
      </c>
      <c r="D8" s="5">
        <v>404461925.00898701</v>
      </c>
      <c r="E8" s="5">
        <v>79743789.166841999</v>
      </c>
      <c r="F8" s="5">
        <v>71058568.949233398</v>
      </c>
      <c r="G8" s="5">
        <v>104619165.220413</v>
      </c>
      <c r="H8" s="9"/>
    </row>
    <row r="9" spans="1:9" x14ac:dyDescent="0.25">
      <c r="A9" s="6" t="s">
        <v>202</v>
      </c>
      <c r="B9" s="10" t="s">
        <v>203</v>
      </c>
      <c r="C9" s="5">
        <v>5040337344.3817501</v>
      </c>
      <c r="D9" s="5">
        <v>3150328143.2653599</v>
      </c>
      <c r="E9" s="5">
        <v>653196733.19135499</v>
      </c>
      <c r="F9" s="5">
        <v>583927609.58575201</v>
      </c>
      <c r="G9" s="5">
        <v>652884858.33929002</v>
      </c>
      <c r="H9" s="9"/>
    </row>
    <row r="10" spans="1:9" x14ac:dyDescent="0.25">
      <c r="A10" s="6" t="s">
        <v>204</v>
      </c>
      <c r="B10" s="10" t="s">
        <v>205</v>
      </c>
      <c r="C10" s="5">
        <v>1217272117.02033</v>
      </c>
      <c r="D10" s="5">
        <v>716164747.65405798</v>
      </c>
      <c r="E10" s="5">
        <v>192203367.43446401</v>
      </c>
      <c r="F10" s="5">
        <v>133072286.58490901</v>
      </c>
      <c r="G10" s="5">
        <v>175831715.34689701</v>
      </c>
      <c r="H10" s="9"/>
    </row>
    <row r="11" spans="1:9" x14ac:dyDescent="0.25">
      <c r="A11" s="6" t="s">
        <v>206</v>
      </c>
      <c r="B11" s="10" t="s">
        <v>207</v>
      </c>
      <c r="C11" s="5">
        <v>538895515.29613602</v>
      </c>
      <c r="D11" s="5">
        <v>359597754.862001</v>
      </c>
      <c r="E11" s="5">
        <v>69098633.775309995</v>
      </c>
      <c r="F11" s="5">
        <v>63743495.718449801</v>
      </c>
      <c r="G11" s="5">
        <v>46455630.940375403</v>
      </c>
      <c r="H11" s="15"/>
    </row>
    <row r="12" spans="1:9" x14ac:dyDescent="0.25">
      <c r="A12" s="6" t="s">
        <v>208</v>
      </c>
      <c r="B12" s="10" t="s">
        <v>209</v>
      </c>
      <c r="C12" s="5">
        <v>950425885.20717502</v>
      </c>
      <c r="D12" s="5">
        <v>568078842.62224603</v>
      </c>
      <c r="E12" s="5">
        <v>113932483.774809</v>
      </c>
      <c r="F12" s="5">
        <v>105994921.96413399</v>
      </c>
      <c r="G12" s="5">
        <v>162419636.84598601</v>
      </c>
    </row>
    <row r="13" spans="1:9" x14ac:dyDescent="0.25">
      <c r="A13" s="6" t="s">
        <v>210</v>
      </c>
      <c r="B13" s="10" t="s">
        <v>211</v>
      </c>
      <c r="C13" s="5">
        <v>235560356.98787901</v>
      </c>
      <c r="D13" s="5">
        <v>138964175.557576</v>
      </c>
      <c r="E13" s="5">
        <v>28425566.515151501</v>
      </c>
      <c r="F13" s="5">
        <v>27991830.327272698</v>
      </c>
      <c r="G13" s="5">
        <v>40178784.587878801</v>
      </c>
    </row>
    <row r="14" spans="1:9" x14ac:dyDescent="0.25">
      <c r="A14" s="6" t="s">
        <v>212</v>
      </c>
      <c r="B14" s="10" t="s">
        <v>213</v>
      </c>
      <c r="C14" s="5">
        <v>175727512.15227699</v>
      </c>
      <c r="D14" s="5">
        <v>100173119.734263</v>
      </c>
      <c r="E14" s="5">
        <v>26718576.719060801</v>
      </c>
      <c r="F14" s="5">
        <v>20107092.557932999</v>
      </c>
      <c r="G14" s="5">
        <v>28728723.141020201</v>
      </c>
    </row>
    <row r="15" spans="1:9" x14ac:dyDescent="0.25">
      <c r="A15" s="6" t="s">
        <v>214</v>
      </c>
      <c r="B15" s="10" t="s">
        <v>215</v>
      </c>
      <c r="C15" s="5">
        <v>723822858.122262</v>
      </c>
      <c r="D15" s="5">
        <v>469687562.48127103</v>
      </c>
      <c r="E15" s="5">
        <v>94872736.178059801</v>
      </c>
      <c r="F15" s="5">
        <v>90940138.956120804</v>
      </c>
      <c r="G15" s="5">
        <v>68322420.506810993</v>
      </c>
    </row>
    <row r="16" spans="1:9" x14ac:dyDescent="0.25">
      <c r="A16" s="6" t="s">
        <v>216</v>
      </c>
      <c r="B16" s="10" t="s">
        <v>217</v>
      </c>
      <c r="C16" s="5">
        <v>1278947082.4750299</v>
      </c>
      <c r="D16" s="5">
        <v>845928133.45084405</v>
      </c>
      <c r="E16" s="5">
        <v>187419888.80752999</v>
      </c>
      <c r="F16" s="5">
        <v>164417632.88220701</v>
      </c>
      <c r="G16" s="5">
        <v>81181427.334450305</v>
      </c>
    </row>
    <row r="17" spans="1:13" x14ac:dyDescent="0.25">
      <c r="A17" s="6" t="s">
        <v>218</v>
      </c>
      <c r="B17" s="10" t="s">
        <v>219</v>
      </c>
      <c r="C17" s="5">
        <v>1101056040.8921101</v>
      </c>
      <c r="D17" s="5">
        <v>743931896.86817801</v>
      </c>
      <c r="E17" s="5">
        <v>129524106.936969</v>
      </c>
      <c r="F17" s="5">
        <v>140111220.07702801</v>
      </c>
      <c r="G17" s="5">
        <v>87488817.009930402</v>
      </c>
    </row>
    <row r="18" spans="1:13" x14ac:dyDescent="0.25">
      <c r="A18" s="6" t="s">
        <v>220</v>
      </c>
      <c r="B18" s="10" t="s">
        <v>221</v>
      </c>
      <c r="C18" s="5">
        <v>760444645.86127603</v>
      </c>
      <c r="D18" s="5">
        <v>471066230.823111</v>
      </c>
      <c r="E18" s="5">
        <v>106837568.047243</v>
      </c>
      <c r="F18" s="5">
        <v>83670636.245769501</v>
      </c>
      <c r="G18" s="5">
        <v>98870210.745152295</v>
      </c>
    </row>
    <row r="19" spans="1:13" x14ac:dyDescent="0.25">
      <c r="A19" s="6" t="s">
        <v>222</v>
      </c>
      <c r="B19" s="10" t="s">
        <v>223</v>
      </c>
      <c r="C19" s="5">
        <v>139594210.48319</v>
      </c>
      <c r="D19" s="5">
        <v>74058116.8511592</v>
      </c>
      <c r="E19" s="5">
        <v>37256888.764723398</v>
      </c>
      <c r="F19" s="5">
        <v>12784047.461220801</v>
      </c>
      <c r="G19" s="5">
        <v>15495157.406087</v>
      </c>
    </row>
    <row r="20" spans="1:13" x14ac:dyDescent="0.25">
      <c r="A20" s="6" t="s">
        <v>224</v>
      </c>
      <c r="B20" s="10" t="s">
        <v>225</v>
      </c>
      <c r="C20" s="5">
        <v>92846366.818824202</v>
      </c>
      <c r="D20" s="5">
        <v>59757674.562068999</v>
      </c>
      <c r="E20" s="5">
        <v>12686732.6269644</v>
      </c>
      <c r="F20" s="5">
        <v>11639956.8324477</v>
      </c>
      <c r="G20" s="5">
        <v>8762002.7973431293</v>
      </c>
    </row>
    <row r="22" spans="1:13" x14ac:dyDescent="0.25">
      <c r="A22" s="9" t="s">
        <v>154</v>
      </c>
      <c r="B22" s="9"/>
      <c r="C22" s="9"/>
      <c r="D22" s="9"/>
      <c r="E22" s="9"/>
      <c r="F22" s="9"/>
      <c r="H22" s="9"/>
      <c r="I22" s="9"/>
      <c r="J22" s="9"/>
      <c r="K22" s="9"/>
      <c r="L22" s="9"/>
      <c r="M22" s="9"/>
    </row>
    <row r="23" spans="1:13" x14ac:dyDescent="0.25">
      <c r="A23" s="9" t="s">
        <v>155</v>
      </c>
      <c r="B23" s="9"/>
      <c r="C23" s="9"/>
      <c r="D23" s="9"/>
      <c r="E23" s="9"/>
      <c r="F23" s="9"/>
      <c r="H23" s="9"/>
      <c r="I23" s="9"/>
      <c r="J23" s="9"/>
      <c r="K23" s="9"/>
      <c r="L23" s="9"/>
      <c r="M23" s="9"/>
    </row>
    <row r="24" spans="1:13" x14ac:dyDescent="0.25">
      <c r="A24" s="8"/>
      <c r="B24" s="8"/>
      <c r="C24" s="8"/>
      <c r="D24" s="8"/>
      <c r="E24" s="8"/>
      <c r="F24" s="8"/>
      <c r="H24" s="8"/>
      <c r="I24" s="8"/>
      <c r="J24" s="8"/>
    </row>
    <row r="25" spans="1:13" x14ac:dyDescent="0.25">
      <c r="B25" s="8"/>
      <c r="C25" s="8"/>
      <c r="D25" s="8"/>
      <c r="E25" s="8"/>
      <c r="F25" s="8"/>
      <c r="H25" s="8"/>
      <c r="I25" s="8"/>
      <c r="J25" s="8"/>
    </row>
  </sheetData>
  <pageMargins left="0.7" right="0.7" top="0.75" bottom="0.75" header="0.3" footer="0.3"/>
  <pageSetup paperSize="9" orientation="portrait" horizontalDpi="300" verticalDpi="300"/>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25.7109375" customWidth="1"/>
    <col min="3" max="3" width="19" bestFit="1" customWidth="1"/>
    <col min="4" max="4" width="32.140625" customWidth="1"/>
    <col min="5" max="5" width="34.85546875" customWidth="1"/>
    <col min="6" max="6" width="24" customWidth="1"/>
    <col min="7" max="7" width="18.42578125" customWidth="1"/>
    <col min="8" max="8" width="6.42578125" customWidth="1"/>
  </cols>
  <sheetData>
    <row r="1" spans="1:13" ht="111.75" customHeight="1" x14ac:dyDescent="0.25"/>
    <row r="2" spans="1:13" ht="73.900000000000006" customHeight="1" x14ac:dyDescent="0.25">
      <c r="A2" s="11" t="s">
        <v>25</v>
      </c>
      <c r="B2" s="11" t="s">
        <v>16</v>
      </c>
      <c r="C2" s="11" t="s">
        <v>19</v>
      </c>
      <c r="D2" s="11" t="s">
        <v>35</v>
      </c>
      <c r="E2" s="11" t="s">
        <v>36</v>
      </c>
      <c r="F2" s="11" t="s">
        <v>37</v>
      </c>
      <c r="G2" s="11" t="s">
        <v>38</v>
      </c>
      <c r="I2" s="14" t="str">
        <f>HYPERLINK("#'Índice'!C13", "Índice")</f>
        <v>Índice</v>
      </c>
    </row>
    <row r="3" spans="1:13" x14ac:dyDescent="0.25">
      <c r="A3" s="12"/>
      <c r="B3" s="12" t="s">
        <v>191</v>
      </c>
      <c r="C3" s="3">
        <v>20115457176.315899</v>
      </c>
      <c r="D3" s="3">
        <v>12201824971.6057</v>
      </c>
      <c r="E3" s="3">
        <v>2672315548.51263</v>
      </c>
      <c r="F3" s="3">
        <v>2301493473.5137901</v>
      </c>
      <c r="G3" s="3">
        <v>2939823182.6838102</v>
      </c>
    </row>
    <row r="4" spans="1:13" x14ac:dyDescent="0.25">
      <c r="A4" s="6" t="s">
        <v>226</v>
      </c>
      <c r="B4" s="10" t="s">
        <v>227</v>
      </c>
      <c r="C4" s="5">
        <v>2294811896.9078698</v>
      </c>
      <c r="D4" s="5">
        <v>1497315975.5980201</v>
      </c>
      <c r="E4" s="5">
        <v>348270811.68803602</v>
      </c>
      <c r="F4" s="5">
        <v>275581903.97146499</v>
      </c>
      <c r="G4" s="5">
        <v>173643205.65034699</v>
      </c>
    </row>
    <row r="5" spans="1:13" x14ac:dyDescent="0.25">
      <c r="A5" s="6" t="s">
        <v>228</v>
      </c>
      <c r="B5" s="10" t="s">
        <v>229</v>
      </c>
      <c r="C5" s="5">
        <v>2467098396.4913602</v>
      </c>
      <c r="D5" s="5">
        <v>1598864527.5909901</v>
      </c>
      <c r="E5" s="5">
        <v>326434401.49125701</v>
      </c>
      <c r="F5" s="5">
        <v>292593252.29232001</v>
      </c>
      <c r="G5" s="5">
        <v>249206215.11679301</v>
      </c>
    </row>
    <row r="6" spans="1:13" x14ac:dyDescent="0.25">
      <c r="A6" s="6" t="s">
        <v>230</v>
      </c>
      <c r="B6" s="10" t="s">
        <v>231</v>
      </c>
      <c r="C6" s="5">
        <v>15353546882.9167</v>
      </c>
      <c r="D6" s="5">
        <v>9105644468.4166698</v>
      </c>
      <c r="E6" s="5">
        <v>1997610335.3333299</v>
      </c>
      <c r="F6" s="5">
        <v>1733318317.25</v>
      </c>
      <c r="G6" s="5">
        <v>2516973761.9166698</v>
      </c>
    </row>
    <row r="8" spans="1:13" x14ac:dyDescent="0.25">
      <c r="A8" s="9" t="s">
        <v>154</v>
      </c>
      <c r="B8" s="9"/>
      <c r="C8" s="9"/>
      <c r="D8" s="9"/>
      <c r="E8" s="9"/>
      <c r="F8" s="9"/>
      <c r="G8" s="9"/>
      <c r="H8" s="9"/>
      <c r="I8" s="9"/>
      <c r="J8" s="9"/>
      <c r="K8" s="9"/>
      <c r="L8" s="9"/>
      <c r="M8" s="9"/>
    </row>
    <row r="9" spans="1:13" x14ac:dyDescent="0.25">
      <c r="A9" s="9" t="s">
        <v>155</v>
      </c>
      <c r="B9" s="9"/>
      <c r="C9" s="9"/>
      <c r="D9" s="9"/>
      <c r="E9" s="9"/>
      <c r="F9" s="9"/>
      <c r="G9" s="9"/>
      <c r="H9" s="9"/>
      <c r="I9" s="9"/>
      <c r="J9" s="9"/>
      <c r="K9" s="9"/>
      <c r="L9" s="9"/>
      <c r="M9" s="9"/>
    </row>
    <row r="10" spans="1:13" x14ac:dyDescent="0.25">
      <c r="G10" s="9"/>
    </row>
    <row r="11" spans="1:13" ht="15.75" customHeight="1" x14ac:dyDescent="0.3">
      <c r="A11" s="13" t="s">
        <v>179</v>
      </c>
      <c r="B11" s="13"/>
      <c r="C11" s="13"/>
      <c r="D11" s="13"/>
      <c r="E11" s="13"/>
      <c r="F11" s="13"/>
      <c r="H11" s="13"/>
      <c r="I11" s="13"/>
      <c r="J11" s="13"/>
    </row>
  </sheetData>
  <pageMargins left="0.7" right="0.7" top="0.75" bottom="0.75" header="0.3" footer="0.3"/>
  <pageSetup paperSize="9" orientation="portrait" horizontalDpi="300" verticalDpi="30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89.85546875" bestFit="1" customWidth="1"/>
    <col min="3" max="3" width="18.42578125" customWidth="1"/>
    <col min="4" max="4" width="25.5703125" bestFit="1" customWidth="1"/>
    <col min="5" max="5" width="25.7109375" bestFit="1" customWidth="1"/>
    <col min="6" max="6" width="17.85546875" customWidth="1"/>
    <col min="7" max="8" width="26.28515625" customWidth="1"/>
    <col min="9" max="9" width="27" bestFit="1" customWidth="1"/>
    <col min="10" max="10" width="28.28515625" bestFit="1" customWidth="1"/>
    <col min="11" max="11" width="26.5703125" bestFit="1" customWidth="1"/>
    <col min="12" max="12" width="7.7109375" customWidth="1"/>
    <col min="13" max="13" width="6.42578125" customWidth="1"/>
  </cols>
  <sheetData>
    <row r="1" spans="1:13" ht="114.75" customHeight="1" x14ac:dyDescent="0.25"/>
    <row r="2" spans="1:13" ht="63" customHeight="1" x14ac:dyDescent="0.25">
      <c r="A2" s="11" t="s">
        <v>15</v>
      </c>
      <c r="B2" s="11" t="s">
        <v>16</v>
      </c>
      <c r="C2" s="11" t="s">
        <v>20</v>
      </c>
      <c r="D2" s="11" t="s">
        <v>39</v>
      </c>
      <c r="E2" s="11" t="s">
        <v>40</v>
      </c>
      <c r="F2" s="11" t="s">
        <v>41</v>
      </c>
      <c r="G2" s="11" t="s">
        <v>175</v>
      </c>
      <c r="H2" s="11" t="s">
        <v>42</v>
      </c>
      <c r="I2" s="11" t="s">
        <v>43</v>
      </c>
      <c r="J2" s="11" t="s">
        <v>44</v>
      </c>
      <c r="K2" s="11" t="s">
        <v>45</v>
      </c>
      <c r="M2" s="14" t="str">
        <f>HYPERLINK("#'Índice'!C14", "Índice")</f>
        <v>Índice</v>
      </c>
    </row>
    <row r="3" spans="1:13" x14ac:dyDescent="0.25">
      <c r="A3" s="12"/>
      <c r="B3" s="12" t="s">
        <v>191</v>
      </c>
      <c r="C3" s="3">
        <v>111481402714.70799</v>
      </c>
      <c r="D3" s="3">
        <v>51001969427.510696</v>
      </c>
      <c r="E3" s="3">
        <v>73089293470.733398</v>
      </c>
      <c r="F3" s="3">
        <v>44189008880.537003</v>
      </c>
      <c r="G3" s="3">
        <v>1823003171.66765</v>
      </c>
      <c r="H3" s="3">
        <v>59407961467.380501</v>
      </c>
      <c r="I3" s="3">
        <v>-14848059.7801522</v>
      </c>
      <c r="J3" s="3">
        <v>194711458.591672</v>
      </c>
      <c r="K3" s="3">
        <v>606225832.82797205</v>
      </c>
    </row>
    <row r="4" spans="1:13" x14ac:dyDescent="0.25">
      <c r="A4" s="6" t="s">
        <v>192</v>
      </c>
      <c r="B4" s="10" t="s">
        <v>193</v>
      </c>
      <c r="C4" s="5">
        <v>14154651037.8736</v>
      </c>
      <c r="D4" s="93">
        <v>9441398850.9211903</v>
      </c>
      <c r="E4" s="93">
        <v>96462031.193975002</v>
      </c>
      <c r="F4" s="5">
        <v>4451297719.9289799</v>
      </c>
      <c r="G4" s="5">
        <v>204274511.156452</v>
      </c>
      <c r="H4" s="5">
        <v>79861430.234119505</v>
      </c>
      <c r="I4" s="5">
        <v>6816609.1229502195</v>
      </c>
      <c r="J4" s="5">
        <v>2481280.42499283</v>
      </c>
      <c r="K4" s="5">
        <v>31781465.3592088</v>
      </c>
    </row>
    <row r="5" spans="1:13" x14ac:dyDescent="0.25">
      <c r="A5" s="6" t="s">
        <v>194</v>
      </c>
      <c r="B5" s="10" t="s">
        <v>195</v>
      </c>
      <c r="C5" s="5">
        <v>42328022075.170097</v>
      </c>
      <c r="D5" s="93">
        <v>39550979675.518501</v>
      </c>
      <c r="E5" s="93">
        <v>2775237593.6698399</v>
      </c>
      <c r="F5" s="5">
        <v>1459998002.93537</v>
      </c>
      <c r="G5" s="5">
        <v>325912739.24282598</v>
      </c>
      <c r="H5" s="5">
        <v>1989510223.55566</v>
      </c>
      <c r="I5" s="5">
        <v>-7867455.9894733001</v>
      </c>
      <c r="J5" s="5">
        <v>11820097.3486773</v>
      </c>
      <c r="K5" s="5">
        <v>201451646</v>
      </c>
    </row>
    <row r="6" spans="1:13" x14ac:dyDescent="0.25">
      <c r="A6" s="6" t="s">
        <v>196</v>
      </c>
      <c r="B6" s="10" t="s">
        <v>197</v>
      </c>
      <c r="C6" s="5">
        <v>3845137919.5394702</v>
      </c>
      <c r="D6" s="93">
        <v>28065577.052631602</v>
      </c>
      <c r="E6" s="93">
        <v>4697172.7763157897</v>
      </c>
      <c r="F6" s="5">
        <v>3648580584.5526299</v>
      </c>
      <c r="G6" s="5">
        <v>30621596.328947399</v>
      </c>
      <c r="H6" s="5">
        <v>4383102.5131579004</v>
      </c>
      <c r="I6" s="5">
        <v>-97122.842105263204</v>
      </c>
      <c r="J6" s="5">
        <v>709236.18421052699</v>
      </c>
      <c r="K6" s="5">
        <v>136943978</v>
      </c>
    </row>
    <row r="7" spans="1:13" x14ac:dyDescent="0.25">
      <c r="A7" s="6" t="s">
        <v>198</v>
      </c>
      <c r="B7" s="10" t="s">
        <v>199</v>
      </c>
      <c r="C7" s="5">
        <v>1125383544.2778599</v>
      </c>
      <c r="D7" s="93">
        <v>0</v>
      </c>
      <c r="E7" s="93">
        <v>17148209.146974102</v>
      </c>
      <c r="F7" s="5">
        <v>1035662403.05135</v>
      </c>
      <c r="G7" s="5">
        <v>84964105.802878201</v>
      </c>
      <c r="H7" s="5">
        <v>11990194.9106628</v>
      </c>
      <c r="I7" s="5">
        <v>0</v>
      </c>
      <c r="J7" s="5">
        <v>-1116453.8126801101</v>
      </c>
      <c r="K7" s="5">
        <v>715475</v>
      </c>
    </row>
    <row r="8" spans="1:13" x14ac:dyDescent="0.25">
      <c r="A8" s="6" t="s">
        <v>200</v>
      </c>
      <c r="B8" s="10" t="s">
        <v>201</v>
      </c>
      <c r="C8" s="5">
        <v>4015124676.1971798</v>
      </c>
      <c r="D8" s="93">
        <v>1258891279.7202899</v>
      </c>
      <c r="E8" s="93">
        <v>189653426.97701401</v>
      </c>
      <c r="F8" s="5">
        <v>2670204831.0286002</v>
      </c>
      <c r="G8" s="5">
        <v>53136029.202489302</v>
      </c>
      <c r="H8" s="5">
        <v>170644675.33404699</v>
      </c>
      <c r="I8" s="5">
        <v>-10013968.687183499</v>
      </c>
      <c r="J8" s="5">
        <v>21209351.290011901</v>
      </c>
      <c r="K8" s="5">
        <v>2688402</v>
      </c>
      <c r="L8" s="9"/>
    </row>
    <row r="9" spans="1:13" x14ac:dyDescent="0.25">
      <c r="A9" s="6" t="s">
        <v>202</v>
      </c>
      <c r="B9" s="10" t="s">
        <v>203</v>
      </c>
      <c r="C9" s="5">
        <v>15019010566.3088</v>
      </c>
      <c r="D9" s="93">
        <v>692846114.36476898</v>
      </c>
      <c r="E9" s="93">
        <v>68177785912.911797</v>
      </c>
      <c r="F9" s="5">
        <v>1203238283.8699999</v>
      </c>
      <c r="G9" s="5">
        <v>368683727.18595898</v>
      </c>
      <c r="H9" s="5">
        <v>55634394751.691803</v>
      </c>
      <c r="I9" s="5">
        <v>-3156202.8629491902</v>
      </c>
      <c r="J9" s="5">
        <v>175186872.53103101</v>
      </c>
      <c r="K9" s="5">
        <v>38820610</v>
      </c>
      <c r="L9" s="9"/>
    </row>
    <row r="10" spans="1:13" x14ac:dyDescent="0.25">
      <c r="A10" s="6" t="s">
        <v>204</v>
      </c>
      <c r="B10" s="10" t="s">
        <v>205</v>
      </c>
      <c r="C10" s="5">
        <v>8656071628.7853394</v>
      </c>
      <c r="D10" s="93">
        <v>0</v>
      </c>
      <c r="E10" s="93">
        <v>846727793</v>
      </c>
      <c r="F10" s="5">
        <v>8395395188.1991501</v>
      </c>
      <c r="G10" s="5">
        <v>200390147.58618301</v>
      </c>
      <c r="H10" s="5">
        <v>776875609.5</v>
      </c>
      <c r="I10" s="5">
        <v>0</v>
      </c>
      <c r="J10" s="5">
        <v>-14712047.5</v>
      </c>
      <c r="K10" s="5">
        <v>5146157</v>
      </c>
      <c r="L10" s="9"/>
    </row>
    <row r="11" spans="1:13" x14ac:dyDescent="0.25">
      <c r="A11" s="6" t="s">
        <v>206</v>
      </c>
      <c r="B11" s="10" t="s">
        <v>207</v>
      </c>
      <c r="C11" s="5">
        <v>2137743857.7039299</v>
      </c>
      <c r="D11" s="93">
        <v>4898848</v>
      </c>
      <c r="E11" s="93">
        <v>47340447.826821603</v>
      </c>
      <c r="F11" s="5">
        <v>2107806622.29351</v>
      </c>
      <c r="G11" s="5">
        <v>13936095.069801001</v>
      </c>
      <c r="H11" s="5">
        <v>41241376.540654697</v>
      </c>
      <c r="I11" s="5">
        <v>73943.587718666793</v>
      </c>
      <c r="J11" s="5">
        <v>2575534.4667370701</v>
      </c>
      <c r="K11" s="5">
        <v>2353743</v>
      </c>
      <c r="L11" s="15"/>
    </row>
    <row r="12" spans="1:13" x14ac:dyDescent="0.25">
      <c r="A12" s="6" t="s">
        <v>208</v>
      </c>
      <c r="B12" s="10" t="s">
        <v>209</v>
      </c>
      <c r="C12" s="5">
        <v>4661570280.5671902</v>
      </c>
      <c r="D12" s="93">
        <v>0</v>
      </c>
      <c r="E12" s="93">
        <v>322534647.75343603</v>
      </c>
      <c r="F12" s="5">
        <v>4448462828.0532999</v>
      </c>
      <c r="G12" s="5">
        <v>105848169.75151201</v>
      </c>
      <c r="H12" s="5">
        <v>238613618.449211</v>
      </c>
      <c r="I12" s="5">
        <v>0</v>
      </c>
      <c r="J12" s="5">
        <v>-10118121.541848</v>
      </c>
      <c r="K12" s="5">
        <v>33456375</v>
      </c>
    </row>
    <row r="13" spans="1:13" x14ac:dyDescent="0.25">
      <c r="A13" s="6" t="s">
        <v>210</v>
      </c>
      <c r="B13" s="10" t="s">
        <v>211</v>
      </c>
      <c r="C13" s="5">
        <v>3338330217.9818201</v>
      </c>
      <c r="D13" s="93">
        <v>0</v>
      </c>
      <c r="E13" s="93">
        <v>0</v>
      </c>
      <c r="F13" s="5">
        <v>3038852406.90909</v>
      </c>
      <c r="G13" s="5">
        <v>299468025.472727</v>
      </c>
      <c r="H13" s="5">
        <v>0</v>
      </c>
      <c r="I13" s="5">
        <v>0</v>
      </c>
      <c r="J13" s="5">
        <v>0</v>
      </c>
      <c r="K13" s="5">
        <v>9785.6</v>
      </c>
    </row>
    <row r="14" spans="1:13" x14ac:dyDescent="0.25">
      <c r="A14" s="6" t="s">
        <v>212</v>
      </c>
      <c r="B14" s="10" t="s">
        <v>213</v>
      </c>
      <c r="C14" s="5">
        <v>1376169700.3761799</v>
      </c>
      <c r="D14" s="93">
        <v>0</v>
      </c>
      <c r="E14" s="93">
        <v>36193322.8614657</v>
      </c>
      <c r="F14" s="5">
        <v>1252979647.7666299</v>
      </c>
      <c r="G14" s="5">
        <v>14166115.2470171</v>
      </c>
      <c r="H14" s="5">
        <v>28880552.739362199</v>
      </c>
      <c r="I14" s="5">
        <v>0</v>
      </c>
      <c r="J14" s="5">
        <v>-177954</v>
      </c>
      <c r="K14" s="5">
        <v>101889121.240426</v>
      </c>
    </row>
    <row r="15" spans="1:13" x14ac:dyDescent="0.25">
      <c r="A15" s="6" t="s">
        <v>214</v>
      </c>
      <c r="B15" s="10" t="s">
        <v>215</v>
      </c>
      <c r="C15" s="5">
        <v>2523341261.4075298</v>
      </c>
      <c r="D15" s="93">
        <v>15846463</v>
      </c>
      <c r="E15" s="93">
        <v>199187456.21608001</v>
      </c>
      <c r="F15" s="5">
        <v>2455980214.5862002</v>
      </c>
      <c r="G15" s="5">
        <v>17738408.519772802</v>
      </c>
      <c r="H15" s="5">
        <v>189453243.99141601</v>
      </c>
      <c r="I15" s="5">
        <v>-705990</v>
      </c>
      <c r="J15" s="5">
        <v>23194366.827301499</v>
      </c>
      <c r="K15" s="5">
        <v>1553586.24958949</v>
      </c>
    </row>
    <row r="16" spans="1:13" x14ac:dyDescent="0.25">
      <c r="A16" s="6" t="s">
        <v>216</v>
      </c>
      <c r="B16" s="10" t="s">
        <v>217</v>
      </c>
      <c r="C16" s="5">
        <v>2766886678.81883</v>
      </c>
      <c r="D16" s="93">
        <v>0</v>
      </c>
      <c r="E16" s="93">
        <v>66440992.611363798</v>
      </c>
      <c r="F16" s="5">
        <v>2722874476.2083001</v>
      </c>
      <c r="G16" s="5">
        <v>29954636.6463775</v>
      </c>
      <c r="H16" s="5">
        <v>56366529.1824001</v>
      </c>
      <c r="I16" s="5">
        <v>150119.990880781</v>
      </c>
      <c r="J16" s="5">
        <v>942321.54430695099</v>
      </c>
      <c r="K16" s="5">
        <v>2890661</v>
      </c>
    </row>
    <row r="17" spans="1:13" x14ac:dyDescent="0.25">
      <c r="A17" s="6" t="s">
        <v>218</v>
      </c>
      <c r="B17" s="10" t="s">
        <v>219</v>
      </c>
      <c r="C17" s="5">
        <v>2087906764.7165501</v>
      </c>
      <c r="D17" s="93">
        <v>9042618.9333396107</v>
      </c>
      <c r="E17" s="93">
        <v>58884946.356030896</v>
      </c>
      <c r="F17" s="5">
        <v>2027155562.9086001</v>
      </c>
      <c r="G17" s="5">
        <v>19167607.954403799</v>
      </c>
      <c r="H17" s="5">
        <v>34945242.137922697</v>
      </c>
      <c r="I17" s="5">
        <v>-47992.0999905809</v>
      </c>
      <c r="J17" s="5">
        <v>-17341528.576656699</v>
      </c>
      <c r="K17" s="5">
        <v>25990791.378746901</v>
      </c>
    </row>
    <row r="18" spans="1:13" x14ac:dyDescent="0.25">
      <c r="A18" s="6" t="s">
        <v>220</v>
      </c>
      <c r="B18" s="10" t="s">
        <v>221</v>
      </c>
      <c r="C18" s="5">
        <v>2771136172.2713499</v>
      </c>
      <c r="D18" s="93">
        <v>0</v>
      </c>
      <c r="E18" s="93">
        <v>220209788.43249699</v>
      </c>
      <c r="F18" s="5">
        <v>2640938497.0332499</v>
      </c>
      <c r="G18" s="5">
        <v>30358007.137437601</v>
      </c>
      <c r="H18" s="5">
        <v>134593356.527495</v>
      </c>
      <c r="I18" s="5">
        <v>0</v>
      </c>
      <c r="J18" s="5">
        <v>1111881.19565689</v>
      </c>
      <c r="K18" s="5">
        <v>13111355</v>
      </c>
    </row>
    <row r="19" spans="1:13" x14ac:dyDescent="0.25">
      <c r="A19" s="6" t="s">
        <v>222</v>
      </c>
      <c r="B19" s="10" t="s">
        <v>223</v>
      </c>
      <c r="C19" s="5">
        <v>416039803.47582698</v>
      </c>
      <c r="D19" s="93">
        <v>0</v>
      </c>
      <c r="E19" s="93">
        <v>6003442.78004748</v>
      </c>
      <c r="F19" s="5">
        <v>385454521.63122803</v>
      </c>
      <c r="G19" s="5">
        <v>19556371.267843701</v>
      </c>
      <c r="H19" s="5">
        <v>1271730.7304078401</v>
      </c>
      <c r="I19" s="5">
        <v>0</v>
      </c>
      <c r="J19" s="5">
        <v>-638076.472884416</v>
      </c>
      <c r="K19" s="5">
        <v>6935275</v>
      </c>
    </row>
    <row r="20" spans="1:13" x14ac:dyDescent="0.25">
      <c r="A20" s="6" t="s">
        <v>224</v>
      </c>
      <c r="B20" s="10" t="s">
        <v>225</v>
      </c>
      <c r="C20" s="5">
        <v>258876529.23623499</v>
      </c>
      <c r="D20" s="93">
        <v>0</v>
      </c>
      <c r="E20" s="93">
        <v>24786286.219728701</v>
      </c>
      <c r="F20" s="5">
        <v>244127089.58083701</v>
      </c>
      <c r="G20" s="5">
        <v>4826878.0950254397</v>
      </c>
      <c r="H20" s="5">
        <v>14935829.3421707</v>
      </c>
      <c r="I20" s="5">
        <v>0</v>
      </c>
      <c r="J20" s="5">
        <v>-415301.31718484999</v>
      </c>
      <c r="K20" s="5">
        <v>487406</v>
      </c>
    </row>
    <row r="22" spans="1:13" x14ac:dyDescent="0.25">
      <c r="A22" s="9" t="s">
        <v>154</v>
      </c>
      <c r="B22" s="9"/>
      <c r="C22" s="9"/>
      <c r="D22" s="9"/>
      <c r="E22" s="9"/>
      <c r="F22" s="9"/>
      <c r="G22" s="9"/>
      <c r="H22" s="9"/>
      <c r="I22" s="9"/>
      <c r="J22" s="9"/>
      <c r="K22" s="9"/>
      <c r="M22" s="9"/>
    </row>
    <row r="23" spans="1:13" x14ac:dyDescent="0.25">
      <c r="A23" s="9" t="s">
        <v>155</v>
      </c>
      <c r="B23" s="9"/>
      <c r="C23" s="9"/>
      <c r="D23" s="9"/>
      <c r="E23" s="9"/>
      <c r="F23" s="9"/>
      <c r="G23" s="9"/>
      <c r="H23" s="9"/>
      <c r="I23" s="9"/>
      <c r="J23" s="9"/>
      <c r="K23" s="9"/>
      <c r="M23" s="9"/>
    </row>
    <row r="25" spans="1:13" ht="15.75" customHeight="1" x14ac:dyDescent="0.3">
      <c r="A25" s="20" t="s">
        <v>285</v>
      </c>
      <c r="B25" s="17"/>
      <c r="C25" s="17"/>
      <c r="D25" s="17"/>
      <c r="E25" s="17"/>
      <c r="F25" s="17"/>
      <c r="G25" s="17"/>
      <c r="H25" s="17"/>
      <c r="I25" s="17"/>
      <c r="J25" s="17"/>
      <c r="K25" s="17"/>
      <c r="L25" s="15"/>
    </row>
    <row r="26" spans="1:13" ht="15.75" customHeight="1" x14ac:dyDescent="0.3">
      <c r="A26" s="13" t="s">
        <v>3</v>
      </c>
      <c r="B26" s="17"/>
      <c r="C26" s="17"/>
      <c r="D26" s="17"/>
      <c r="E26" s="17"/>
      <c r="F26" s="17"/>
      <c r="G26" s="17"/>
      <c r="H26" s="17"/>
      <c r="I26" s="17"/>
      <c r="J26" s="17"/>
      <c r="K26" s="17"/>
      <c r="L26" s="15"/>
    </row>
    <row r="27" spans="1:13" ht="15.75" customHeight="1" x14ac:dyDescent="0.3">
      <c r="A27" s="13" t="s">
        <v>4</v>
      </c>
      <c r="B27" s="17"/>
      <c r="C27" s="17"/>
      <c r="D27" s="17"/>
      <c r="E27" s="17"/>
      <c r="F27" s="17"/>
      <c r="G27" s="17"/>
      <c r="H27" s="17"/>
      <c r="I27" s="17"/>
      <c r="J27" s="17"/>
      <c r="K27" s="17"/>
      <c r="L27" s="15"/>
    </row>
    <row r="28" spans="1:13" ht="15.75" customHeight="1" x14ac:dyDescent="0.3">
      <c r="A28" s="13" t="s">
        <v>5</v>
      </c>
      <c r="B28" s="17"/>
      <c r="C28" s="17"/>
      <c r="D28" s="17"/>
      <c r="E28" s="17"/>
      <c r="F28" s="17"/>
      <c r="G28" s="17"/>
      <c r="H28" s="17"/>
      <c r="I28" s="17"/>
      <c r="J28" s="17"/>
      <c r="K28" s="17"/>
      <c r="L28" s="15"/>
    </row>
    <row r="29" spans="1:13" ht="15.75" customHeight="1" x14ac:dyDescent="0.3">
      <c r="A29" s="13" t="s">
        <v>6</v>
      </c>
      <c r="B29" s="17"/>
      <c r="C29" s="17"/>
      <c r="D29" s="17"/>
      <c r="E29" s="17"/>
      <c r="F29" s="17"/>
      <c r="G29" s="17"/>
      <c r="H29" s="17"/>
      <c r="I29" s="17"/>
      <c r="J29" s="17"/>
      <c r="K29" s="17"/>
      <c r="L29" s="15"/>
    </row>
    <row r="30" spans="1:13" ht="15.75" customHeight="1" x14ac:dyDescent="0.3">
      <c r="A30" s="13" t="s">
        <v>190</v>
      </c>
      <c r="B30" s="17"/>
      <c r="C30" s="17"/>
      <c r="D30" s="17"/>
      <c r="E30" s="17"/>
      <c r="F30" s="17"/>
      <c r="G30" s="17"/>
      <c r="H30" s="17"/>
      <c r="I30" s="17"/>
      <c r="J30" s="17"/>
      <c r="K30" s="17"/>
      <c r="L30" s="15"/>
    </row>
    <row r="31" spans="1:13" ht="15.75" customHeight="1" x14ac:dyDescent="0.3">
      <c r="A31" s="13" t="s">
        <v>7</v>
      </c>
      <c r="B31" s="17"/>
      <c r="C31" s="17"/>
      <c r="D31" s="17"/>
      <c r="E31" s="17"/>
      <c r="F31" s="17"/>
      <c r="G31" s="17"/>
      <c r="H31" s="17"/>
      <c r="I31" s="17"/>
      <c r="J31" s="17"/>
      <c r="K31" s="17"/>
      <c r="L31" s="15"/>
    </row>
    <row r="32" spans="1:13" ht="15.75" customHeight="1" x14ac:dyDescent="0.3">
      <c r="A32" s="13" t="s">
        <v>8</v>
      </c>
      <c r="B32" s="17"/>
      <c r="C32" s="17"/>
      <c r="D32" s="17"/>
      <c r="E32" s="17"/>
      <c r="F32" s="17"/>
      <c r="G32" s="17"/>
      <c r="H32" s="17"/>
      <c r="I32" s="17"/>
      <c r="J32" s="17"/>
      <c r="K32" s="17"/>
      <c r="L32" s="15"/>
    </row>
    <row r="33" spans="1:12" ht="15.75" customHeight="1" x14ac:dyDescent="0.3">
      <c r="A33" s="13" t="s">
        <v>9</v>
      </c>
      <c r="B33" s="17"/>
      <c r="C33" s="17"/>
      <c r="D33" s="17"/>
      <c r="E33" s="17"/>
      <c r="F33" s="17"/>
      <c r="G33" s="17"/>
      <c r="H33" s="17"/>
      <c r="I33" s="17"/>
      <c r="J33" s="17"/>
      <c r="K33" s="17"/>
      <c r="L33" s="15"/>
    </row>
    <row r="34" spans="1:12" ht="15.75" customHeight="1" x14ac:dyDescent="0.3">
      <c r="A34" s="13" t="s">
        <v>87</v>
      </c>
      <c r="B34" s="17"/>
      <c r="C34" s="17"/>
      <c r="D34" s="17"/>
      <c r="E34" s="17"/>
      <c r="F34" s="17"/>
      <c r="G34" s="17"/>
      <c r="H34" s="17"/>
      <c r="I34" s="17"/>
      <c r="J34" s="17"/>
      <c r="K34" s="17"/>
    </row>
  </sheetData>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25" customWidth="1"/>
    <col min="3" max="3" width="18.42578125" bestFit="1" customWidth="1"/>
    <col min="4" max="4" width="20.7109375" bestFit="1" customWidth="1"/>
    <col min="5" max="5" width="18.85546875" bestFit="1" customWidth="1"/>
    <col min="6" max="6" width="17.85546875" bestFit="1" customWidth="1"/>
    <col min="7" max="7" width="19.85546875" bestFit="1" customWidth="1"/>
    <col min="8" max="8" width="21" bestFit="1" customWidth="1"/>
    <col min="9" max="9" width="31" bestFit="1" customWidth="1"/>
    <col min="10" max="10" width="30.85546875" bestFit="1" customWidth="1"/>
    <col min="11" max="11" width="20.85546875" bestFit="1" customWidth="1"/>
    <col min="12" max="12" width="7.7109375" customWidth="1"/>
    <col min="13" max="13" width="6.42578125" customWidth="1"/>
  </cols>
  <sheetData>
    <row r="1" spans="1:13" ht="108" customHeight="1" x14ac:dyDescent="0.25"/>
    <row r="2" spans="1:13" ht="64.5" customHeight="1" x14ac:dyDescent="0.25">
      <c r="A2" s="11" t="s">
        <v>25</v>
      </c>
      <c r="B2" s="11" t="s">
        <v>16</v>
      </c>
      <c r="C2" s="11" t="s">
        <v>20</v>
      </c>
      <c r="D2" s="11" t="s">
        <v>39</v>
      </c>
      <c r="E2" s="11" t="s">
        <v>40</v>
      </c>
      <c r="F2" s="11" t="s">
        <v>41</v>
      </c>
      <c r="G2" s="11" t="s">
        <v>175</v>
      </c>
      <c r="H2" s="11" t="s">
        <v>42</v>
      </c>
      <c r="I2" s="11" t="s">
        <v>43</v>
      </c>
      <c r="J2" s="11" t="s">
        <v>44</v>
      </c>
      <c r="K2" s="11" t="s">
        <v>45</v>
      </c>
      <c r="M2" s="14" t="str">
        <f>HYPERLINK("#'Índice'!C15", "Índice")</f>
        <v>Índice</v>
      </c>
    </row>
    <row r="3" spans="1:13" x14ac:dyDescent="0.25">
      <c r="A3" s="12"/>
      <c r="B3" s="12" t="s">
        <v>191</v>
      </c>
      <c r="C3" s="3">
        <v>111481402714.70799</v>
      </c>
      <c r="D3" s="3">
        <v>51001969427.510696</v>
      </c>
      <c r="E3" s="3">
        <v>73089293470.733398</v>
      </c>
      <c r="F3" s="3">
        <v>44189008880.537003</v>
      </c>
      <c r="G3" s="3">
        <v>1823003171.66765</v>
      </c>
      <c r="H3" s="3">
        <v>59407961467.380501</v>
      </c>
      <c r="I3" s="3">
        <v>-14848059.7801522</v>
      </c>
      <c r="J3" s="3">
        <v>194711458.591672</v>
      </c>
      <c r="K3" s="3">
        <v>606225832.82797205</v>
      </c>
    </row>
    <row r="4" spans="1:13" x14ac:dyDescent="0.25">
      <c r="A4" s="6" t="s">
        <v>226</v>
      </c>
      <c r="B4" s="10" t="s">
        <v>227</v>
      </c>
      <c r="C4" s="5">
        <v>7336939295.79179</v>
      </c>
      <c r="D4" s="5">
        <v>1535007879.58917</v>
      </c>
      <c r="E4" s="5">
        <v>5027493391.5476198</v>
      </c>
      <c r="F4" s="5">
        <v>4557924465.6420603</v>
      </c>
      <c r="G4" s="5">
        <v>81341007.149484098</v>
      </c>
      <c r="H4" s="5">
        <v>3744540281.4697199</v>
      </c>
      <c r="I4" s="5">
        <v>-56317351.019640602</v>
      </c>
      <c r="J4" s="5">
        <v>-71832353.552962497</v>
      </c>
      <c r="K4" s="5">
        <v>7862537.9057689803</v>
      </c>
    </row>
    <row r="5" spans="1:13" x14ac:dyDescent="0.25">
      <c r="A5" s="6" t="s">
        <v>228</v>
      </c>
      <c r="B5" s="10" t="s">
        <v>229</v>
      </c>
      <c r="C5" s="5">
        <v>8443138274.5826998</v>
      </c>
      <c r="D5" s="5">
        <v>1651700060.17155</v>
      </c>
      <c r="E5" s="5">
        <v>9084614178.0191193</v>
      </c>
      <c r="F5" s="5">
        <v>5652902409.9782896</v>
      </c>
      <c r="G5" s="5">
        <v>120804410.268168</v>
      </c>
      <c r="H5" s="5">
        <v>8144548700.1607504</v>
      </c>
      <c r="I5" s="5">
        <v>30505956.739488401</v>
      </c>
      <c r="J5" s="5">
        <v>32498857.644634299</v>
      </c>
      <c r="K5" s="5">
        <v>14661101.9222026</v>
      </c>
    </row>
    <row r="6" spans="1:13" x14ac:dyDescent="0.25">
      <c r="A6" s="6" t="s">
        <v>230</v>
      </c>
      <c r="B6" s="10" t="s">
        <v>231</v>
      </c>
      <c r="C6" s="5">
        <v>95701325144.333298</v>
      </c>
      <c r="D6" s="5">
        <v>47815261487.75</v>
      </c>
      <c r="E6" s="5">
        <v>58977185901.166702</v>
      </c>
      <c r="F6" s="5">
        <v>33978182004.916698</v>
      </c>
      <c r="G6" s="5">
        <v>1620857754.25</v>
      </c>
      <c r="H6" s="5">
        <v>47518872485.75</v>
      </c>
      <c r="I6" s="5">
        <v>10963334.5</v>
      </c>
      <c r="J6" s="5">
        <v>234044954.5</v>
      </c>
      <c r="K6" s="5">
        <v>583702193</v>
      </c>
    </row>
    <row r="8" spans="1:13" x14ac:dyDescent="0.25">
      <c r="A8" s="9" t="s">
        <v>154</v>
      </c>
      <c r="B8" s="9"/>
      <c r="C8" s="9"/>
      <c r="D8" s="9"/>
      <c r="E8" s="9"/>
      <c r="F8" s="9"/>
      <c r="G8" s="9"/>
      <c r="H8" s="9"/>
      <c r="I8" s="9"/>
      <c r="J8" s="9"/>
      <c r="K8" s="9"/>
      <c r="L8" s="9"/>
      <c r="M8" s="9"/>
    </row>
    <row r="9" spans="1:13" x14ac:dyDescent="0.25">
      <c r="A9" s="9" t="s">
        <v>155</v>
      </c>
      <c r="B9" s="9"/>
      <c r="C9" s="9"/>
      <c r="D9" s="9"/>
      <c r="E9" s="9"/>
      <c r="F9" s="9"/>
      <c r="G9" s="9"/>
      <c r="H9" s="9"/>
      <c r="I9" s="9"/>
      <c r="J9" s="9"/>
      <c r="K9" s="9"/>
      <c r="L9" s="9"/>
      <c r="M9" s="9"/>
    </row>
    <row r="10" spans="1:13" x14ac:dyDescent="0.25">
      <c r="A10" s="4"/>
      <c r="B10" s="4"/>
      <c r="C10" s="4"/>
      <c r="D10" s="4"/>
      <c r="E10" s="4"/>
      <c r="F10" s="4"/>
      <c r="G10" s="4"/>
      <c r="H10" s="4"/>
      <c r="I10" s="4"/>
      <c r="J10" s="4"/>
      <c r="L10" s="9"/>
    </row>
    <row r="11" spans="1:13" ht="15.75" customHeight="1" x14ac:dyDescent="0.3">
      <c r="A11" s="18" t="s">
        <v>156</v>
      </c>
      <c r="B11" s="18"/>
      <c r="C11" s="18"/>
      <c r="D11" s="18"/>
      <c r="E11" s="18"/>
      <c r="F11" s="18"/>
      <c r="G11" s="18"/>
      <c r="H11" s="18"/>
      <c r="I11" s="18"/>
      <c r="J11" s="18"/>
      <c r="K11" s="18"/>
      <c r="L11" s="15"/>
    </row>
    <row r="12" spans="1:13" ht="15.75" customHeight="1" x14ac:dyDescent="0.3">
      <c r="A12" s="19" t="s">
        <v>157</v>
      </c>
      <c r="B12" s="18"/>
      <c r="C12" s="18"/>
      <c r="D12" s="18"/>
      <c r="E12" s="18"/>
      <c r="F12" s="18"/>
      <c r="G12" s="18"/>
      <c r="H12" s="18"/>
      <c r="I12" s="18"/>
      <c r="J12" s="18"/>
      <c r="K12" s="18"/>
    </row>
    <row r="13" spans="1:13" ht="15.75" customHeight="1" x14ac:dyDescent="0.3">
      <c r="A13" s="18" t="s">
        <v>3</v>
      </c>
      <c r="B13" s="18"/>
      <c r="C13" s="18"/>
      <c r="D13" s="18"/>
      <c r="E13" s="18"/>
      <c r="F13" s="18"/>
      <c r="G13" s="18"/>
      <c r="H13" s="18"/>
      <c r="I13" s="18"/>
      <c r="J13" s="18"/>
      <c r="K13" s="18"/>
    </row>
    <row r="14" spans="1:13" ht="15.75" customHeight="1" x14ac:dyDescent="0.3">
      <c r="A14" s="18" t="s">
        <v>4</v>
      </c>
      <c r="B14" s="18"/>
      <c r="C14" s="18"/>
      <c r="D14" s="18"/>
      <c r="E14" s="18"/>
      <c r="F14" s="18"/>
      <c r="G14" s="18"/>
      <c r="H14" s="18"/>
      <c r="I14" s="18"/>
      <c r="J14" s="18"/>
      <c r="K14" s="18"/>
    </row>
    <row r="15" spans="1:13" ht="15.75" customHeight="1" x14ac:dyDescent="0.3">
      <c r="A15" s="18" t="s">
        <v>5</v>
      </c>
      <c r="B15" s="18"/>
      <c r="C15" s="18"/>
      <c r="D15" s="18"/>
      <c r="E15" s="18"/>
      <c r="F15" s="18"/>
      <c r="G15" s="18"/>
      <c r="H15" s="18"/>
      <c r="I15" s="18"/>
      <c r="J15" s="18"/>
      <c r="K15" s="18"/>
    </row>
    <row r="16" spans="1:13" ht="15.75" customHeight="1" x14ac:dyDescent="0.3">
      <c r="A16" s="18" t="s">
        <v>6</v>
      </c>
      <c r="B16" s="18"/>
      <c r="C16" s="18"/>
      <c r="D16" s="18"/>
      <c r="E16" s="18"/>
      <c r="F16" s="18"/>
      <c r="G16" s="18"/>
      <c r="H16" s="18"/>
      <c r="I16" s="18"/>
      <c r="J16" s="18"/>
      <c r="K16" s="18"/>
    </row>
    <row r="17" spans="1:11" ht="15.75" customHeight="1" x14ac:dyDescent="0.3">
      <c r="A17" s="18" t="s">
        <v>190</v>
      </c>
      <c r="B17" s="18"/>
      <c r="C17" s="18"/>
      <c r="D17" s="18"/>
      <c r="E17" s="18"/>
      <c r="F17" s="18"/>
      <c r="G17" s="18"/>
      <c r="H17" s="18"/>
      <c r="I17" s="18"/>
      <c r="J17" s="18"/>
      <c r="K17" s="18"/>
    </row>
    <row r="18" spans="1:11" ht="15.75" customHeight="1" x14ac:dyDescent="0.3">
      <c r="A18" s="18" t="s">
        <v>7</v>
      </c>
      <c r="B18" s="18"/>
      <c r="C18" s="18"/>
      <c r="D18" s="18"/>
      <c r="E18" s="18"/>
      <c r="F18" s="18"/>
      <c r="G18" s="18"/>
      <c r="H18" s="18"/>
      <c r="I18" s="18"/>
      <c r="J18" s="18"/>
      <c r="K18" s="18"/>
    </row>
    <row r="19" spans="1:11" ht="15.75" customHeight="1" x14ac:dyDescent="0.3">
      <c r="A19" s="18" t="s">
        <v>8</v>
      </c>
      <c r="B19" s="18"/>
      <c r="C19" s="18"/>
      <c r="D19" s="18"/>
      <c r="E19" s="18"/>
      <c r="F19" s="18"/>
      <c r="G19" s="18"/>
      <c r="H19" s="18"/>
      <c r="I19" s="18"/>
      <c r="J19" s="18"/>
      <c r="K19" s="18"/>
    </row>
    <row r="20" spans="1:11" ht="15.75" customHeight="1" x14ac:dyDescent="0.3">
      <c r="A20" s="18" t="s">
        <v>9</v>
      </c>
      <c r="B20" s="18"/>
      <c r="C20" s="18"/>
      <c r="D20" s="18"/>
      <c r="E20" s="18"/>
      <c r="F20" s="18"/>
      <c r="G20" s="18"/>
      <c r="H20" s="18"/>
      <c r="I20" s="18"/>
      <c r="J20" s="18"/>
      <c r="K20" s="18"/>
    </row>
    <row r="21" spans="1:11" ht="15.75" customHeight="1" x14ac:dyDescent="0.3">
      <c r="A21" s="18" t="s">
        <v>87</v>
      </c>
      <c r="B21" s="18"/>
      <c r="C21" s="18"/>
      <c r="D21" s="18"/>
      <c r="E21" s="18"/>
      <c r="F21" s="18"/>
      <c r="G21" s="18"/>
      <c r="H21" s="18"/>
      <c r="I21" s="18"/>
      <c r="J21" s="18"/>
      <c r="K21" s="18"/>
    </row>
  </sheetData>
  <pageMargins left="0.7" right="0.7" top="0.75" bottom="0.75" header="0.3" footer="0.3"/>
  <pageSetup paperSize="9" orientation="portrait" horizontalDpi="300" verticalDpi="300"/>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Normal="10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89" customWidth="1"/>
    <col min="3" max="3" width="22.85546875" customWidth="1"/>
    <col min="4" max="5" width="23.5703125" customWidth="1"/>
    <col min="6" max="6" width="25.7109375" customWidth="1"/>
    <col min="7" max="7" width="16.5703125" bestFit="1" customWidth="1"/>
    <col min="8" max="8" width="23.5703125" customWidth="1"/>
    <col min="9" max="9" width="7.7109375" customWidth="1"/>
    <col min="10" max="10" width="6.42578125" customWidth="1"/>
  </cols>
  <sheetData>
    <row r="1" spans="1:10" ht="111" customHeight="1" x14ac:dyDescent="0.25"/>
    <row r="2" spans="1:10" ht="51" customHeight="1" x14ac:dyDescent="0.25">
      <c r="A2" s="11" t="s">
        <v>15</v>
      </c>
      <c r="B2" s="11" t="s">
        <v>16</v>
      </c>
      <c r="C2" s="11" t="s">
        <v>184</v>
      </c>
      <c r="D2" s="11" t="s">
        <v>185</v>
      </c>
      <c r="E2" s="11" t="s">
        <v>186</v>
      </c>
      <c r="F2" s="11" t="s">
        <v>187</v>
      </c>
      <c r="G2" s="11" t="s">
        <v>188</v>
      </c>
      <c r="H2" s="11" t="s">
        <v>189</v>
      </c>
      <c r="J2" s="14" t="str">
        <f>HYPERLINK("#'Índice'!C16", "Índice")</f>
        <v>Índice</v>
      </c>
    </row>
    <row r="3" spans="1:10" x14ac:dyDescent="0.25">
      <c r="A3" s="12"/>
      <c r="B3" s="12" t="s">
        <v>191</v>
      </c>
      <c r="C3" s="3">
        <v>68444246218.856102</v>
      </c>
      <c r="D3" s="3">
        <v>33215769973.6441</v>
      </c>
      <c r="E3" s="3">
        <v>19432368008.809101</v>
      </c>
      <c r="F3" s="3">
        <v>13783401964.834999</v>
      </c>
      <c r="G3" s="3">
        <v>16252856409.800699</v>
      </c>
      <c r="H3" s="3">
        <v>18975619835.411301</v>
      </c>
    </row>
    <row r="4" spans="1:10" x14ac:dyDescent="0.25">
      <c r="A4" s="6" t="s">
        <v>192</v>
      </c>
      <c r="B4" s="10" t="s">
        <v>193</v>
      </c>
      <c r="C4" s="5">
        <v>2989482341.0613799</v>
      </c>
      <c r="D4" s="5">
        <v>659390093.59817803</v>
      </c>
      <c r="E4" s="5">
        <v>1341751</v>
      </c>
      <c r="F4" s="5">
        <v>658048342.59817803</v>
      </c>
      <c r="G4" s="5">
        <v>849637102.47605598</v>
      </c>
      <c r="H4" s="5">
        <v>1480455144.9871399</v>
      </c>
    </row>
    <row r="5" spans="1:10" x14ac:dyDescent="0.25">
      <c r="A5" s="6" t="s">
        <v>194</v>
      </c>
      <c r="B5" s="10" t="s">
        <v>195</v>
      </c>
      <c r="C5" s="5">
        <v>33604430290.799</v>
      </c>
      <c r="D5" s="5">
        <v>26706329458.365002</v>
      </c>
      <c r="E5" s="5">
        <v>18420306947.328499</v>
      </c>
      <c r="F5" s="5">
        <v>8286022511.0364704</v>
      </c>
      <c r="G5" s="5">
        <v>3608596268.1122098</v>
      </c>
      <c r="H5" s="5">
        <v>3289504564.3217502</v>
      </c>
    </row>
    <row r="6" spans="1:10" x14ac:dyDescent="0.25">
      <c r="A6" s="6" t="s">
        <v>196</v>
      </c>
      <c r="B6" s="10" t="s">
        <v>197</v>
      </c>
      <c r="C6" s="5">
        <v>2264994702.9868398</v>
      </c>
      <c r="D6" s="5">
        <v>452052493.26315802</v>
      </c>
      <c r="E6" s="5">
        <v>420530.94736842101</v>
      </c>
      <c r="F6" s="5">
        <v>451631962.31578898</v>
      </c>
      <c r="G6" s="5">
        <v>562819973.28947401</v>
      </c>
      <c r="H6" s="5">
        <v>1250122236.4342101</v>
      </c>
    </row>
    <row r="7" spans="1:10" x14ac:dyDescent="0.25">
      <c r="A7" s="6" t="s">
        <v>198</v>
      </c>
      <c r="B7" s="10" t="s">
        <v>199</v>
      </c>
      <c r="C7" s="5">
        <v>540986623.46222496</v>
      </c>
      <c r="D7" s="5">
        <v>139676696.97509399</v>
      </c>
      <c r="E7" s="5">
        <v>0</v>
      </c>
      <c r="F7" s="5">
        <v>139676696.97509399</v>
      </c>
      <c r="G7" s="5">
        <v>192134728.63383001</v>
      </c>
      <c r="H7" s="5">
        <v>209175197.85330099</v>
      </c>
    </row>
    <row r="8" spans="1:10" x14ac:dyDescent="0.25">
      <c r="A8" s="6" t="s">
        <v>200</v>
      </c>
      <c r="B8" s="10" t="s">
        <v>201</v>
      </c>
      <c r="C8" s="5">
        <v>3109259667.2834601</v>
      </c>
      <c r="D8" s="5">
        <v>1410957997.84588</v>
      </c>
      <c r="E8" s="5">
        <v>318317436.338238</v>
      </c>
      <c r="F8" s="5">
        <v>1092640561.5076399</v>
      </c>
      <c r="G8" s="5">
        <v>445296757.53198898</v>
      </c>
      <c r="H8" s="5">
        <v>1253004911.9055901</v>
      </c>
      <c r="I8" s="9"/>
    </row>
    <row r="9" spans="1:10" x14ac:dyDescent="0.25">
      <c r="A9" s="6" t="s">
        <v>202</v>
      </c>
      <c r="B9" s="10" t="s">
        <v>203</v>
      </c>
      <c r="C9" s="5">
        <v>7153195791.4308796</v>
      </c>
      <c r="D9" s="5">
        <v>899680338.81866598</v>
      </c>
      <c r="E9" s="5">
        <v>381551135.02244997</v>
      </c>
      <c r="F9" s="5">
        <v>518129203.796215</v>
      </c>
      <c r="G9" s="5">
        <v>3454766892.9748502</v>
      </c>
      <c r="H9" s="5">
        <v>2798748559.6373601</v>
      </c>
      <c r="I9" s="9"/>
    </row>
    <row r="10" spans="1:10" x14ac:dyDescent="0.25">
      <c r="A10" s="6" t="s">
        <v>204</v>
      </c>
      <c r="B10" s="10" t="s">
        <v>205</v>
      </c>
      <c r="C10" s="5">
        <v>6144543161.8593903</v>
      </c>
      <c r="D10" s="5">
        <v>506858078.662229</v>
      </c>
      <c r="E10" s="5">
        <v>0</v>
      </c>
      <c r="F10" s="5">
        <v>506858078.662229</v>
      </c>
      <c r="G10" s="5">
        <v>2292043586.41857</v>
      </c>
      <c r="H10" s="5">
        <v>3345641496.7785902</v>
      </c>
      <c r="I10" s="9"/>
    </row>
    <row r="11" spans="1:10" x14ac:dyDescent="0.25">
      <c r="A11" s="6" t="s">
        <v>206</v>
      </c>
      <c r="B11" s="10" t="s">
        <v>207</v>
      </c>
      <c r="C11" s="5">
        <v>1372859724.9579401</v>
      </c>
      <c r="D11" s="5">
        <v>815723765.71022201</v>
      </c>
      <c r="E11" s="5">
        <v>298330309.45800698</v>
      </c>
      <c r="F11" s="5">
        <v>517393456.25221401</v>
      </c>
      <c r="G11" s="5">
        <v>292583751.22194499</v>
      </c>
      <c r="H11" s="5">
        <v>264552208.02577099</v>
      </c>
      <c r="I11" s="15"/>
    </row>
    <row r="12" spans="1:10" x14ac:dyDescent="0.25">
      <c r="A12" s="6" t="s">
        <v>208</v>
      </c>
      <c r="B12" s="10" t="s">
        <v>209</v>
      </c>
      <c r="C12" s="5">
        <v>2371502258.6483998</v>
      </c>
      <c r="D12" s="5">
        <v>296298562.13328898</v>
      </c>
      <c r="E12" s="5">
        <v>0</v>
      </c>
      <c r="F12" s="5">
        <v>296298562.13328898</v>
      </c>
      <c r="G12" s="5">
        <v>776647563.09128702</v>
      </c>
      <c r="H12" s="5">
        <v>1298556133.42382</v>
      </c>
    </row>
    <row r="13" spans="1:10" x14ac:dyDescent="0.25">
      <c r="A13" s="6" t="s">
        <v>210</v>
      </c>
      <c r="B13" s="10" t="s">
        <v>211</v>
      </c>
      <c r="C13" s="5">
        <v>2688205185.6606102</v>
      </c>
      <c r="D13" s="5">
        <v>12529857.363636401</v>
      </c>
      <c r="E13" s="5">
        <v>0</v>
      </c>
      <c r="F13" s="5">
        <v>12529857.363636401</v>
      </c>
      <c r="G13" s="5">
        <v>1464868693.0727301</v>
      </c>
      <c r="H13" s="5">
        <v>1210806635.2242401</v>
      </c>
    </row>
    <row r="14" spans="1:10" x14ac:dyDescent="0.25">
      <c r="A14" s="6" t="s">
        <v>212</v>
      </c>
      <c r="B14" s="10" t="s">
        <v>213</v>
      </c>
      <c r="C14" s="5">
        <v>765227593.48611605</v>
      </c>
      <c r="D14" s="5">
        <v>207257533.86033899</v>
      </c>
      <c r="E14" s="5">
        <v>0</v>
      </c>
      <c r="F14" s="5">
        <v>207257533.86033899</v>
      </c>
      <c r="G14" s="5">
        <v>214398316.67423001</v>
      </c>
      <c r="H14" s="5">
        <v>343571742.95154798</v>
      </c>
    </row>
    <row r="15" spans="1:10" x14ac:dyDescent="0.25">
      <c r="A15" s="6" t="s">
        <v>214</v>
      </c>
      <c r="B15" s="10" t="s">
        <v>215</v>
      </c>
      <c r="C15" s="5">
        <v>1561150564.3743701</v>
      </c>
      <c r="D15" s="5">
        <v>216507920.14889699</v>
      </c>
      <c r="E15" s="5">
        <v>9328368</v>
      </c>
      <c r="F15" s="5">
        <v>207179552.14889699</v>
      </c>
      <c r="G15" s="5">
        <v>549833719.92630196</v>
      </c>
      <c r="H15" s="5">
        <v>794808924.29916799</v>
      </c>
    </row>
    <row r="16" spans="1:10" x14ac:dyDescent="0.25">
      <c r="A16" s="6" t="s">
        <v>216</v>
      </c>
      <c r="B16" s="10" t="s">
        <v>217</v>
      </c>
      <c r="C16" s="5">
        <v>953612205.60017204</v>
      </c>
      <c r="D16" s="5">
        <v>88449697.773634598</v>
      </c>
      <c r="E16" s="5">
        <v>0</v>
      </c>
      <c r="F16" s="5">
        <v>88449697.773634598</v>
      </c>
      <c r="G16" s="5">
        <v>365637665.72795099</v>
      </c>
      <c r="H16" s="5">
        <v>499524842.09858602</v>
      </c>
    </row>
    <row r="17" spans="1:13" x14ac:dyDescent="0.25">
      <c r="A17" s="6" t="s">
        <v>218</v>
      </c>
      <c r="B17" s="10" t="s">
        <v>219</v>
      </c>
      <c r="C17" s="5">
        <v>791657767.13802302</v>
      </c>
      <c r="D17" s="5">
        <v>50806374.485118099</v>
      </c>
      <c r="E17" s="5">
        <v>1391865.12674085</v>
      </c>
      <c r="F17" s="5">
        <v>49414509.3583773</v>
      </c>
      <c r="G17" s="5">
        <v>432125438.430682</v>
      </c>
      <c r="H17" s="5">
        <v>308725954.22222197</v>
      </c>
    </row>
    <row r="18" spans="1:13" x14ac:dyDescent="0.25">
      <c r="A18" s="6" t="s">
        <v>220</v>
      </c>
      <c r="B18" s="10" t="s">
        <v>221</v>
      </c>
      <c r="C18" s="5">
        <v>1753413045.28633</v>
      </c>
      <c r="D18" s="5">
        <v>681925220.17987001</v>
      </c>
      <c r="E18" s="5">
        <v>0</v>
      </c>
      <c r="F18" s="5">
        <v>681925220.17987001</v>
      </c>
      <c r="G18" s="5">
        <v>627086061.56888294</v>
      </c>
      <c r="H18" s="5">
        <v>444401763.53757501</v>
      </c>
    </row>
    <row r="19" spans="1:13" x14ac:dyDescent="0.25">
      <c r="A19" s="6" t="s">
        <v>222</v>
      </c>
      <c r="B19" s="10" t="s">
        <v>223</v>
      </c>
      <c r="C19" s="5">
        <v>243983382.18545201</v>
      </c>
      <c r="D19" s="5">
        <v>33130260.693355799</v>
      </c>
      <c r="E19" s="5">
        <v>1379665.5877862601</v>
      </c>
      <c r="F19" s="5">
        <v>31750595.1055695</v>
      </c>
      <c r="G19" s="5">
        <v>86141237.580934495</v>
      </c>
      <c r="H19" s="5">
        <v>124711883.911162</v>
      </c>
    </row>
    <row r="20" spans="1:13" x14ac:dyDescent="0.25">
      <c r="A20" s="6" t="s">
        <v>224</v>
      </c>
      <c r="B20" s="10" t="s">
        <v>225</v>
      </c>
      <c r="C20" s="5">
        <v>135741912.63561299</v>
      </c>
      <c r="D20" s="5">
        <v>38195623.767552301</v>
      </c>
      <c r="E20" s="5">
        <v>0</v>
      </c>
      <c r="F20" s="5">
        <v>38195623.767552301</v>
      </c>
      <c r="G20" s="5">
        <v>38238653.068795897</v>
      </c>
      <c r="H20" s="5">
        <v>59307635.799265102</v>
      </c>
    </row>
    <row r="22" spans="1:13" x14ac:dyDescent="0.25">
      <c r="A22" s="9" t="s">
        <v>154</v>
      </c>
      <c r="B22" s="9"/>
      <c r="C22" s="9"/>
      <c r="D22" s="9"/>
      <c r="E22" s="9"/>
      <c r="F22" s="9"/>
      <c r="G22" s="9"/>
      <c r="H22" s="9"/>
      <c r="J22" s="9"/>
      <c r="K22" s="9"/>
      <c r="L22" s="9"/>
      <c r="M22" s="9"/>
    </row>
    <row r="23" spans="1:13" x14ac:dyDescent="0.25">
      <c r="A23" s="9" t="s">
        <v>155</v>
      </c>
      <c r="B23" s="9"/>
      <c r="C23" s="9"/>
      <c r="D23" s="9"/>
      <c r="E23" s="9"/>
      <c r="F23" s="9"/>
      <c r="G23" s="9"/>
      <c r="H23" s="9"/>
      <c r="J23" s="9"/>
      <c r="K23" s="9"/>
      <c r="L23" s="9"/>
      <c r="M23" s="9"/>
    </row>
    <row r="25" spans="1:13" ht="15.75" customHeight="1" x14ac:dyDescent="0.3">
      <c r="A25" s="20" t="s">
        <v>180</v>
      </c>
      <c r="B25" s="13"/>
      <c r="C25" s="13"/>
      <c r="D25" s="13"/>
      <c r="E25" s="13"/>
      <c r="F25" s="13"/>
      <c r="G25" s="13"/>
      <c r="H25" s="13"/>
      <c r="I25" s="15"/>
    </row>
    <row r="26" spans="1:13" ht="15.75" customHeight="1" x14ac:dyDescent="0.3">
      <c r="A26" s="13" t="s">
        <v>153</v>
      </c>
      <c r="B26" s="13"/>
      <c r="C26" s="13"/>
      <c r="D26" s="13"/>
      <c r="E26" s="13"/>
      <c r="F26" s="13"/>
      <c r="G26" s="13"/>
      <c r="H26" s="13"/>
      <c r="I26" s="15"/>
    </row>
    <row r="27" spans="1:13" ht="15.75" customHeight="1" x14ac:dyDescent="0.3">
      <c r="A27" s="13" t="s">
        <v>3</v>
      </c>
      <c r="B27" s="13"/>
      <c r="C27" s="13"/>
      <c r="D27" s="13"/>
      <c r="E27" s="13"/>
      <c r="F27" s="13"/>
      <c r="G27" s="13"/>
      <c r="H27" s="13"/>
      <c r="I27" s="15"/>
    </row>
    <row r="28" spans="1:13" ht="15.75" customHeight="1" x14ac:dyDescent="0.3">
      <c r="A28" s="13" t="s">
        <v>247</v>
      </c>
      <c r="B28" s="13"/>
      <c r="C28" s="13"/>
      <c r="D28" s="13"/>
      <c r="E28" s="13"/>
      <c r="F28" s="13"/>
      <c r="G28" s="13"/>
      <c r="H28" s="13"/>
      <c r="I28" s="15"/>
    </row>
    <row r="29" spans="1:13" ht="15.75" customHeight="1" x14ac:dyDescent="0.3">
      <c r="A29" s="13" t="s">
        <v>10</v>
      </c>
      <c r="B29" s="13"/>
      <c r="C29" s="13"/>
      <c r="D29" s="13"/>
      <c r="E29" s="13"/>
      <c r="F29" s="13"/>
      <c r="G29" s="13"/>
      <c r="H29" s="13"/>
      <c r="I29" s="15"/>
    </row>
    <row r="30" spans="1:13" ht="15.75" customHeight="1" x14ac:dyDescent="0.3">
      <c r="A30" s="13" t="s">
        <v>11</v>
      </c>
      <c r="B30" s="13"/>
      <c r="C30" s="13"/>
      <c r="D30" s="13"/>
      <c r="E30" s="13"/>
      <c r="F30" s="13"/>
      <c r="G30" s="13"/>
      <c r="H30" s="13"/>
    </row>
  </sheetData>
  <pageMargins left="0.7" right="0.7" top="0.75" bottom="0.75" header="0.3" footer="0.3"/>
  <pageSetup paperSize="9" orientation="portrait" horizontalDpi="300" verticalDpi="300"/>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25" customWidth="1"/>
    <col min="3" max="3" width="23.28515625" bestFit="1" customWidth="1"/>
    <col min="4" max="4" width="14.7109375" bestFit="1" customWidth="1"/>
    <col min="5" max="5" width="15.85546875" bestFit="1" customWidth="1"/>
    <col min="6" max="6" width="23.85546875" bestFit="1" customWidth="1"/>
    <col min="7" max="7" width="24.28515625" customWidth="1"/>
    <col min="8" max="8" width="16.5703125" bestFit="1" customWidth="1"/>
    <col min="9" max="9" width="7.7109375" customWidth="1"/>
    <col min="10" max="10" width="6.42578125" customWidth="1"/>
  </cols>
  <sheetData>
    <row r="1" spans="1:13" ht="109.5" customHeight="1" x14ac:dyDescent="0.25"/>
    <row r="2" spans="1:13" ht="53.25" customHeight="1" x14ac:dyDescent="0.25">
      <c r="A2" s="11" t="s">
        <v>25</v>
      </c>
      <c r="B2" s="11" t="s">
        <v>16</v>
      </c>
      <c r="C2" s="11" t="s">
        <v>184</v>
      </c>
      <c r="D2" s="11" t="s">
        <v>185</v>
      </c>
      <c r="E2" s="11" t="s">
        <v>186</v>
      </c>
      <c r="F2" s="11" t="s">
        <v>187</v>
      </c>
      <c r="G2" s="11" t="s">
        <v>188</v>
      </c>
      <c r="H2" s="11" t="s">
        <v>189</v>
      </c>
      <c r="J2" s="14" t="str">
        <f>HYPERLINK("#'Índice'!C17", "Índice")</f>
        <v>Índice</v>
      </c>
    </row>
    <row r="3" spans="1:13" x14ac:dyDescent="0.25">
      <c r="A3" s="12"/>
      <c r="B3" s="12" t="s">
        <v>191</v>
      </c>
      <c r="C3" s="3">
        <v>68444246218.856102</v>
      </c>
      <c r="D3" s="3">
        <v>33215769973.6441</v>
      </c>
      <c r="E3" s="3">
        <v>19432368008.809101</v>
      </c>
      <c r="F3" s="3">
        <v>13783401964.834999</v>
      </c>
      <c r="G3" s="3">
        <v>16252856409.800699</v>
      </c>
      <c r="H3" s="3">
        <v>18975619835.411301</v>
      </c>
    </row>
    <row r="4" spans="1:13" x14ac:dyDescent="0.25">
      <c r="A4" s="6" t="s">
        <v>226</v>
      </c>
      <c r="B4" s="10" t="s">
        <v>227</v>
      </c>
      <c r="C4" s="5">
        <v>4422918222.01509</v>
      </c>
      <c r="D4" s="5">
        <v>1543382382.7318599</v>
      </c>
      <c r="E4" s="5">
        <v>697525595.24066103</v>
      </c>
      <c r="F4" s="5">
        <v>845856787.49120104</v>
      </c>
      <c r="G4" s="5">
        <v>1509088253.0788701</v>
      </c>
      <c r="H4" s="5">
        <v>1370447586.20436</v>
      </c>
    </row>
    <row r="5" spans="1:13" x14ac:dyDescent="0.25">
      <c r="A5" s="6" t="s">
        <v>228</v>
      </c>
      <c r="B5" s="10" t="s">
        <v>229</v>
      </c>
      <c r="C5" s="5">
        <v>5671623750.7577105</v>
      </c>
      <c r="D5" s="5">
        <v>1833222059.3289199</v>
      </c>
      <c r="E5" s="5">
        <v>903246735.31845498</v>
      </c>
      <c r="F5" s="5">
        <v>929975324.010463</v>
      </c>
      <c r="G5" s="5">
        <v>2183918670.8885198</v>
      </c>
      <c r="H5" s="5">
        <v>1654483020.5402701</v>
      </c>
    </row>
    <row r="6" spans="1:13" x14ac:dyDescent="0.25">
      <c r="A6" s="6" t="s">
        <v>230</v>
      </c>
      <c r="B6" s="10" t="s">
        <v>231</v>
      </c>
      <c r="C6" s="5">
        <v>58349704246.083298</v>
      </c>
      <c r="D6" s="5">
        <v>29839165531.583302</v>
      </c>
      <c r="E6" s="5">
        <v>17831595678.25</v>
      </c>
      <c r="F6" s="5">
        <v>12007569853.3333</v>
      </c>
      <c r="G6" s="5">
        <v>12559849485.8333</v>
      </c>
      <c r="H6" s="5">
        <v>15950689228.6667</v>
      </c>
    </row>
    <row r="8" spans="1:13" x14ac:dyDescent="0.25">
      <c r="A8" s="9" t="s">
        <v>154</v>
      </c>
      <c r="B8" s="9"/>
      <c r="C8" s="9"/>
      <c r="D8" s="9"/>
      <c r="E8" s="9"/>
      <c r="F8" s="9"/>
      <c r="G8" s="9"/>
      <c r="H8" s="9"/>
      <c r="I8" s="9"/>
      <c r="J8" s="9"/>
      <c r="K8" s="9"/>
      <c r="L8" s="9"/>
      <c r="M8" s="9"/>
    </row>
    <row r="9" spans="1:13" x14ac:dyDescent="0.25">
      <c r="A9" s="9" t="s">
        <v>155</v>
      </c>
      <c r="B9" s="9"/>
      <c r="C9" s="9"/>
      <c r="D9" s="9"/>
      <c r="E9" s="9"/>
      <c r="F9" s="9"/>
      <c r="G9" s="9"/>
      <c r="H9" s="9"/>
      <c r="I9" s="9"/>
      <c r="J9" s="9"/>
      <c r="K9" s="9"/>
      <c r="L9" s="9"/>
      <c r="M9" s="9"/>
    </row>
    <row r="10" spans="1:13" x14ac:dyDescent="0.25">
      <c r="A10" s="4"/>
      <c r="B10" s="4"/>
      <c r="C10" s="4"/>
      <c r="D10" s="4"/>
      <c r="E10" s="4"/>
      <c r="F10" s="4"/>
      <c r="G10" s="4"/>
      <c r="H10" s="4"/>
      <c r="I10" s="9"/>
      <c r="J10" s="4"/>
    </row>
    <row r="11" spans="1:13" ht="15.75" customHeight="1" x14ac:dyDescent="0.3">
      <c r="A11" s="13" t="s">
        <v>179</v>
      </c>
      <c r="B11" s="13"/>
      <c r="C11" s="13"/>
      <c r="D11" s="13"/>
      <c r="E11" s="13"/>
      <c r="F11" s="13"/>
      <c r="G11" s="13"/>
      <c r="H11" s="13"/>
    </row>
    <row r="12" spans="1:13" ht="15.75" customHeight="1" x14ac:dyDescent="0.3">
      <c r="A12" s="20" t="s">
        <v>181</v>
      </c>
      <c r="B12" s="13"/>
      <c r="C12" s="13"/>
      <c r="D12" s="13"/>
      <c r="E12" s="13"/>
      <c r="F12" s="13"/>
      <c r="G12" s="13"/>
      <c r="H12" s="13"/>
      <c r="I12" s="15"/>
    </row>
    <row r="13" spans="1:13" ht="15.75" customHeight="1" x14ac:dyDescent="0.3">
      <c r="A13" s="13" t="s">
        <v>153</v>
      </c>
      <c r="B13" s="13"/>
      <c r="C13" s="13"/>
      <c r="D13" s="13"/>
      <c r="E13" s="13"/>
      <c r="F13" s="13"/>
      <c r="G13" s="13"/>
      <c r="H13" s="13"/>
      <c r="I13" s="15"/>
    </row>
    <row r="14" spans="1:13" ht="15.75" customHeight="1" x14ac:dyDescent="0.3">
      <c r="A14" s="13" t="s">
        <v>3</v>
      </c>
      <c r="B14" s="13"/>
      <c r="C14" s="13"/>
      <c r="D14" s="13"/>
      <c r="E14" s="13"/>
      <c r="F14" s="13"/>
      <c r="G14" s="13"/>
      <c r="H14" s="13"/>
      <c r="I14" s="15"/>
    </row>
    <row r="15" spans="1:13" ht="15.75" customHeight="1" x14ac:dyDescent="0.3">
      <c r="A15" s="13" t="s">
        <v>247</v>
      </c>
      <c r="B15" s="13"/>
      <c r="C15" s="13"/>
      <c r="D15" s="13"/>
      <c r="E15" s="13"/>
      <c r="F15" s="13"/>
      <c r="G15" s="13"/>
      <c r="H15" s="13"/>
      <c r="I15" s="15"/>
    </row>
    <row r="16" spans="1:13" ht="15.75" customHeight="1" x14ac:dyDescent="0.3">
      <c r="A16" s="13" t="s">
        <v>10</v>
      </c>
      <c r="B16" s="13"/>
      <c r="C16" s="13"/>
      <c r="D16" s="13"/>
      <c r="E16" s="13"/>
      <c r="F16" s="13"/>
      <c r="G16" s="13"/>
      <c r="H16" s="13"/>
      <c r="I16" s="15"/>
    </row>
    <row r="17" spans="1:8" ht="15.75" customHeight="1" x14ac:dyDescent="0.3">
      <c r="A17" s="13" t="s">
        <v>11</v>
      </c>
      <c r="B17" s="13"/>
      <c r="C17" s="13"/>
      <c r="D17" s="13"/>
      <c r="E17" s="13"/>
      <c r="F17" s="13"/>
      <c r="G17" s="13"/>
      <c r="H17" s="13"/>
    </row>
    <row r="18" spans="1:8" ht="15.75" customHeight="1" x14ac:dyDescent="0.3">
      <c r="A18" s="13"/>
      <c r="B18" s="13"/>
      <c r="C18" s="13"/>
      <c r="D18" s="13"/>
      <c r="E18" s="13"/>
      <c r="F18" s="13"/>
      <c r="G18" s="13"/>
      <c r="H18" s="13"/>
    </row>
    <row r="19" spans="1:8" ht="15.75" customHeight="1" x14ac:dyDescent="0.3">
      <c r="A19" s="13"/>
      <c r="B19" s="13"/>
      <c r="C19" s="13"/>
      <c r="D19" s="13"/>
      <c r="E19" s="13"/>
      <c r="F19" s="13"/>
      <c r="G19" s="13"/>
      <c r="H19" s="13"/>
    </row>
    <row r="20" spans="1:8" ht="15.75" customHeight="1" x14ac:dyDescent="0.3">
      <c r="A20" s="13"/>
      <c r="B20" s="13"/>
      <c r="C20" s="13"/>
      <c r="D20" s="13"/>
      <c r="E20" s="13"/>
      <c r="F20" s="13"/>
      <c r="G20" s="13"/>
      <c r="H20" s="13"/>
    </row>
  </sheetData>
  <pageMargins left="0.7" right="0.7" top="0.75" bottom="0.75" header="0.3" footer="0.3"/>
  <pageSetup paperSize="9" orientation="portrait" horizontalDpi="300" verticalDpi="300"/>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90.7109375" customWidth="1"/>
    <col min="3" max="3" width="16.85546875" bestFit="1" customWidth="1"/>
    <col min="4" max="4" width="16.42578125" bestFit="1" customWidth="1"/>
    <col min="5" max="5" width="19.85546875" bestFit="1" customWidth="1"/>
    <col min="6" max="6" width="16" bestFit="1" customWidth="1"/>
    <col min="7" max="7" width="19.85546875" bestFit="1" customWidth="1"/>
    <col min="8" max="8" width="22" bestFit="1" customWidth="1"/>
    <col min="9" max="9" width="13.85546875" customWidth="1"/>
    <col min="10" max="10" width="21.42578125" bestFit="1" customWidth="1"/>
    <col min="11" max="11" width="13.85546875" customWidth="1"/>
    <col min="12" max="12" width="18.85546875" bestFit="1" customWidth="1"/>
    <col min="13" max="13" width="23.140625" bestFit="1" customWidth="1"/>
    <col min="14" max="14" width="18.85546875" bestFit="1" customWidth="1"/>
    <col min="15" max="16" width="22.7109375" bestFit="1" customWidth="1"/>
    <col min="17" max="17" width="22.85546875" bestFit="1" customWidth="1"/>
    <col min="18" max="18" width="21.42578125" bestFit="1" customWidth="1"/>
    <col min="19" max="19" width="17.140625" bestFit="1" customWidth="1"/>
    <col min="20" max="20" width="22.5703125" bestFit="1" customWidth="1"/>
    <col min="21" max="21" width="16.140625" customWidth="1"/>
    <col min="22" max="22" width="19.28515625" bestFit="1" customWidth="1"/>
    <col min="23" max="23" width="19.85546875" bestFit="1" customWidth="1"/>
    <col min="24" max="24" width="22.5703125" bestFit="1" customWidth="1"/>
    <col min="25" max="25" width="16.140625" customWidth="1"/>
    <col min="26" max="26" width="16.85546875" bestFit="1" customWidth="1"/>
    <col min="27" max="27" width="7.7109375" customWidth="1"/>
    <col min="28" max="28" width="7" customWidth="1"/>
  </cols>
  <sheetData>
    <row r="1" spans="1:28" ht="116.25" customHeight="1" x14ac:dyDescent="0.25"/>
    <row r="2" spans="1:28" ht="49.9" customHeight="1" x14ac:dyDescent="0.25">
      <c r="A2" s="11" t="s">
        <v>15</v>
      </c>
      <c r="B2" s="11" t="s">
        <v>16</v>
      </c>
      <c r="C2" s="11" t="s">
        <v>46</v>
      </c>
      <c r="D2" s="11" t="s">
        <v>68</v>
      </c>
      <c r="E2" s="11" t="s">
        <v>47</v>
      </c>
      <c r="F2" s="11" t="s">
        <v>69</v>
      </c>
      <c r="G2" s="11" t="s">
        <v>48</v>
      </c>
      <c r="H2" s="11" t="s">
        <v>70</v>
      </c>
      <c r="I2" s="11" t="s">
        <v>49</v>
      </c>
      <c r="J2" s="11" t="s">
        <v>71</v>
      </c>
      <c r="K2" s="11" t="s">
        <v>50</v>
      </c>
      <c r="L2" s="11" t="s">
        <v>72</v>
      </c>
      <c r="M2" s="11" t="s">
        <v>73</v>
      </c>
      <c r="N2" s="11" t="s">
        <v>51</v>
      </c>
      <c r="O2" s="11" t="s">
        <v>74</v>
      </c>
      <c r="P2" s="11" t="s">
        <v>75</v>
      </c>
      <c r="Q2" s="11" t="s">
        <v>52</v>
      </c>
      <c r="R2" s="11" t="s">
        <v>76</v>
      </c>
      <c r="S2" s="11" t="s">
        <v>53</v>
      </c>
      <c r="T2" s="11" t="s">
        <v>77</v>
      </c>
      <c r="U2" s="11" t="s">
        <v>54</v>
      </c>
      <c r="V2" s="11" t="s">
        <v>78</v>
      </c>
      <c r="W2" s="11" t="s">
        <v>55</v>
      </c>
      <c r="X2" s="11" t="s">
        <v>79</v>
      </c>
      <c r="Y2" s="11" t="s">
        <v>56</v>
      </c>
      <c r="Z2" s="11" t="s">
        <v>57</v>
      </c>
      <c r="AB2" s="7" t="str">
        <f>HYPERLINK("#'Índice'!C18", "Índice")</f>
        <v>Índice</v>
      </c>
    </row>
    <row r="3" spans="1:28" x14ac:dyDescent="0.25">
      <c r="A3" s="12"/>
      <c r="B3" s="12" t="s">
        <v>89</v>
      </c>
      <c r="C3" s="3">
        <v>1787905589.5492401</v>
      </c>
      <c r="D3" s="3">
        <v>9242273.4383563492</v>
      </c>
      <c r="E3" s="3">
        <v>35312496.892212801</v>
      </c>
      <c r="F3" s="3">
        <v>34473981.511829004</v>
      </c>
      <c r="G3" s="3">
        <v>87655153.329043105</v>
      </c>
      <c r="H3" s="3">
        <v>129494572.44745401</v>
      </c>
      <c r="I3" s="3">
        <v>388566500.41170102</v>
      </c>
      <c r="J3" s="3">
        <v>348866104.28333801</v>
      </c>
      <c r="K3" s="3">
        <v>726747224.91915596</v>
      </c>
      <c r="L3" s="3">
        <v>110752621.99446601</v>
      </c>
      <c r="M3" s="3">
        <v>66601770.554380797</v>
      </c>
      <c r="N3" s="3">
        <v>7787674.0675818399</v>
      </c>
      <c r="O3" s="3">
        <v>25575503.044350602</v>
      </c>
      <c r="P3" s="3">
        <v>287165309.56747299</v>
      </c>
      <c r="Q3" s="3">
        <v>210315462.192985</v>
      </c>
      <c r="R3" s="3">
        <v>76903899</v>
      </c>
      <c r="S3" s="3">
        <v>53689636</v>
      </c>
      <c r="T3" s="3">
        <v>62291058.930306204</v>
      </c>
      <c r="U3" s="3">
        <v>17146926.197465699</v>
      </c>
      <c r="V3" s="3">
        <v>9732354.1810670309</v>
      </c>
      <c r="W3" s="3">
        <v>25071296.123648699</v>
      </c>
      <c r="X3" s="3">
        <v>11334119.1422532</v>
      </c>
      <c r="Y3" s="3">
        <v>59463896.278627299</v>
      </c>
      <c r="Z3" s="3">
        <v>91759723.605669394</v>
      </c>
    </row>
    <row r="4" spans="1:28" x14ac:dyDescent="0.25">
      <c r="A4" s="6" t="s">
        <v>90</v>
      </c>
      <c r="B4" s="10" t="s">
        <v>91</v>
      </c>
      <c r="C4" s="5">
        <v>107855539.716811</v>
      </c>
      <c r="D4" s="5">
        <v>82993.832973024604</v>
      </c>
      <c r="E4" s="5">
        <v>293833.00658340898</v>
      </c>
      <c r="F4" s="5">
        <v>1423923.5037638999</v>
      </c>
      <c r="G4" s="5">
        <v>3621824.7569099599</v>
      </c>
      <c r="H4" s="5">
        <v>45945</v>
      </c>
      <c r="I4" s="5">
        <v>149220</v>
      </c>
      <c r="J4" s="5">
        <v>36332505.332991198</v>
      </c>
      <c r="K4" s="5">
        <v>84544606.537595704</v>
      </c>
      <c r="L4" s="5">
        <v>242375.23772181699</v>
      </c>
      <c r="M4" s="5">
        <v>224961.61036141601</v>
      </c>
      <c r="N4" s="5">
        <v>659611</v>
      </c>
      <c r="O4" s="5">
        <v>687679</v>
      </c>
      <c r="P4" s="5">
        <v>1279081</v>
      </c>
      <c r="Q4" s="5">
        <v>959311</v>
      </c>
      <c r="R4" s="5">
        <v>14592577</v>
      </c>
      <c r="S4" s="5">
        <v>12160480</v>
      </c>
      <c r="T4" s="5">
        <v>0</v>
      </c>
      <c r="U4" s="5">
        <v>0</v>
      </c>
      <c r="V4" s="5">
        <v>134272.21305622201</v>
      </c>
      <c r="W4" s="5">
        <v>352277.04003522702</v>
      </c>
      <c r="X4" s="5">
        <v>266309.70117741299</v>
      </c>
      <c r="Y4" s="5">
        <v>4352108.5781566398</v>
      </c>
      <c r="Z4" s="5">
        <v>509238.18716861098</v>
      </c>
    </row>
    <row r="5" spans="1:28" x14ac:dyDescent="0.25">
      <c r="A5" s="6" t="s">
        <v>92</v>
      </c>
      <c r="B5" s="10" t="s">
        <v>93</v>
      </c>
      <c r="C5" s="5">
        <v>543227830.57712805</v>
      </c>
      <c r="D5" s="5">
        <v>2421164.8944107299</v>
      </c>
      <c r="E5" s="5">
        <v>8928069.57400278</v>
      </c>
      <c r="F5" s="5">
        <v>5828379.9838927304</v>
      </c>
      <c r="G5" s="5">
        <v>14675562.3741818</v>
      </c>
      <c r="H5" s="5">
        <v>5411030</v>
      </c>
      <c r="I5" s="5">
        <v>20831276</v>
      </c>
      <c r="J5" s="5">
        <v>94676224.354798004</v>
      </c>
      <c r="K5" s="5">
        <v>216400064.95885801</v>
      </c>
      <c r="L5" s="5">
        <v>88710146.951454699</v>
      </c>
      <c r="M5" s="5">
        <v>52588629.354686998</v>
      </c>
      <c r="N5" s="5">
        <v>1607018</v>
      </c>
      <c r="O5" s="5">
        <v>4259307</v>
      </c>
      <c r="P5" s="5">
        <v>93603374.567472696</v>
      </c>
      <c r="Q5" s="5">
        <v>109255241.192985</v>
      </c>
      <c r="R5" s="5">
        <v>19198123</v>
      </c>
      <c r="S5" s="5">
        <v>21734778</v>
      </c>
      <c r="T5" s="5">
        <v>62157646</v>
      </c>
      <c r="U5" s="5">
        <v>17093591</v>
      </c>
      <c r="V5" s="5">
        <v>624359.27203025797</v>
      </c>
      <c r="W5" s="5">
        <v>1624216.0500524901</v>
      </c>
      <c r="X5" s="5">
        <v>7974486.1103998404</v>
      </c>
      <c r="Y5" s="5">
        <v>21364855.072361</v>
      </c>
      <c r="Z5" s="5">
        <v>54472240</v>
      </c>
    </row>
    <row r="6" spans="1:28" x14ac:dyDescent="0.25">
      <c r="A6" s="6" t="s">
        <v>94</v>
      </c>
      <c r="B6" s="10" t="s">
        <v>95</v>
      </c>
      <c r="C6" s="5">
        <v>156478394.71052599</v>
      </c>
      <c r="D6" s="5">
        <v>229603.96052631599</v>
      </c>
      <c r="E6" s="5">
        <v>874362.86842105305</v>
      </c>
      <c r="F6" s="5">
        <v>247547.78947368401</v>
      </c>
      <c r="G6" s="5">
        <v>613522.61842105305</v>
      </c>
      <c r="H6" s="5">
        <v>0</v>
      </c>
      <c r="I6" s="5">
        <v>0</v>
      </c>
      <c r="J6" s="5">
        <v>5801470.5657894704</v>
      </c>
      <c r="K6" s="5">
        <v>9522804.3289473709</v>
      </c>
      <c r="L6" s="5">
        <v>0</v>
      </c>
      <c r="M6" s="5">
        <v>0</v>
      </c>
      <c r="N6" s="5">
        <v>5305208</v>
      </c>
      <c r="O6" s="5">
        <v>20372000</v>
      </c>
      <c r="P6" s="5">
        <v>189378490</v>
      </c>
      <c r="Q6" s="5">
        <v>95278358</v>
      </c>
      <c r="R6" s="5">
        <v>43113199</v>
      </c>
      <c r="S6" s="5">
        <v>19794378</v>
      </c>
      <c r="T6" s="5">
        <v>0</v>
      </c>
      <c r="U6" s="5">
        <v>0</v>
      </c>
      <c r="V6" s="5">
        <v>94997.315789473694</v>
      </c>
      <c r="W6" s="5">
        <v>228130.73684210499</v>
      </c>
      <c r="X6" s="5">
        <v>1045291.60526316</v>
      </c>
      <c r="Y6" s="5">
        <v>9794838.1578947399</v>
      </c>
      <c r="Z6" s="5">
        <v>0</v>
      </c>
    </row>
    <row r="7" spans="1:28" x14ac:dyDescent="0.25">
      <c r="A7" s="6" t="s">
        <v>96</v>
      </c>
      <c r="B7" s="10" t="s">
        <v>97</v>
      </c>
      <c r="C7" s="5">
        <v>32717313.591618601</v>
      </c>
      <c r="D7" s="5">
        <v>43705.338710710799</v>
      </c>
      <c r="E7" s="5">
        <v>168514.61906151799</v>
      </c>
      <c r="F7" s="5">
        <v>874167.15094071499</v>
      </c>
      <c r="G7" s="5">
        <v>2152133.25296266</v>
      </c>
      <c r="H7" s="5">
        <v>0</v>
      </c>
      <c r="I7" s="5">
        <v>0</v>
      </c>
      <c r="J7" s="5">
        <v>13884198.577384699</v>
      </c>
      <c r="K7" s="5">
        <v>28348596.425044902</v>
      </c>
      <c r="L7" s="5">
        <v>489312</v>
      </c>
      <c r="M7" s="5">
        <v>183375</v>
      </c>
      <c r="N7" s="5">
        <v>0</v>
      </c>
      <c r="O7" s="5">
        <v>0</v>
      </c>
      <c r="P7" s="5">
        <v>0</v>
      </c>
      <c r="Q7" s="5">
        <v>0</v>
      </c>
      <c r="R7" s="5">
        <v>0</v>
      </c>
      <c r="S7" s="5">
        <v>0</v>
      </c>
      <c r="T7" s="5">
        <v>0</v>
      </c>
      <c r="U7" s="5">
        <v>0</v>
      </c>
      <c r="V7" s="5">
        <v>177589.72966736101</v>
      </c>
      <c r="W7" s="5">
        <v>428246.70211628301</v>
      </c>
      <c r="X7" s="5">
        <v>111227.22110706499</v>
      </c>
      <c r="Y7" s="5">
        <v>1358264.5924332901</v>
      </c>
      <c r="Z7" s="5">
        <v>78183</v>
      </c>
    </row>
    <row r="8" spans="1:28" x14ac:dyDescent="0.25">
      <c r="A8" s="6" t="s">
        <v>98</v>
      </c>
      <c r="B8" s="10" t="s">
        <v>99</v>
      </c>
      <c r="C8" s="5">
        <v>136441933.543823</v>
      </c>
      <c r="D8" s="5">
        <v>510661.94747391</v>
      </c>
      <c r="E8" s="5">
        <v>2263164.63122587</v>
      </c>
      <c r="F8" s="5">
        <v>5210750.0823322404</v>
      </c>
      <c r="G8" s="5">
        <v>13185887.5241646</v>
      </c>
      <c r="H8" s="5">
        <v>209895</v>
      </c>
      <c r="I8" s="5">
        <v>682157</v>
      </c>
      <c r="J8" s="5">
        <v>51926231.247561499</v>
      </c>
      <c r="K8" s="5">
        <v>98585739.340069607</v>
      </c>
      <c r="L8" s="5">
        <v>34260</v>
      </c>
      <c r="M8" s="5">
        <v>55436</v>
      </c>
      <c r="N8" s="5">
        <v>0</v>
      </c>
      <c r="O8" s="5">
        <v>0</v>
      </c>
      <c r="P8" s="5">
        <v>2770149</v>
      </c>
      <c r="Q8" s="5">
        <v>4653850</v>
      </c>
      <c r="R8" s="5">
        <v>0</v>
      </c>
      <c r="S8" s="5">
        <v>0</v>
      </c>
      <c r="T8" s="5">
        <v>0</v>
      </c>
      <c r="U8" s="5">
        <v>0</v>
      </c>
      <c r="V8" s="5">
        <v>4046848.0446396</v>
      </c>
      <c r="W8" s="5">
        <v>10268710.645779099</v>
      </c>
      <c r="X8" s="5">
        <v>408830.77085428499</v>
      </c>
      <c r="Y8" s="5">
        <v>4807227.4025838803</v>
      </c>
      <c r="Z8" s="5">
        <v>1939761</v>
      </c>
      <c r="AA8" s="9"/>
    </row>
    <row r="9" spans="1:28" x14ac:dyDescent="0.25">
      <c r="A9" s="6" t="s">
        <v>100</v>
      </c>
      <c r="B9" s="10" t="s">
        <v>101</v>
      </c>
      <c r="C9" s="5">
        <v>126490865.543605</v>
      </c>
      <c r="D9" s="5">
        <v>2830765.2210085699</v>
      </c>
      <c r="E9" s="5">
        <v>10788240.7577119</v>
      </c>
      <c r="F9" s="5">
        <v>10522684.053047201</v>
      </c>
      <c r="G9" s="5">
        <v>26612669.115282599</v>
      </c>
      <c r="H9" s="5">
        <v>146755</v>
      </c>
      <c r="I9" s="5">
        <v>485189</v>
      </c>
      <c r="J9" s="5">
        <v>37912594.309611604</v>
      </c>
      <c r="K9" s="5">
        <v>72930108.0086824</v>
      </c>
      <c r="L9" s="5">
        <v>5388642</v>
      </c>
      <c r="M9" s="5">
        <v>3668230</v>
      </c>
      <c r="N9" s="5">
        <v>5097</v>
      </c>
      <c r="O9" s="5">
        <v>8001</v>
      </c>
      <c r="P9" s="5">
        <v>290</v>
      </c>
      <c r="Q9" s="5">
        <v>145</v>
      </c>
      <c r="R9" s="5">
        <v>0</v>
      </c>
      <c r="S9" s="5">
        <v>0</v>
      </c>
      <c r="T9" s="5">
        <v>0</v>
      </c>
      <c r="U9" s="5">
        <v>0</v>
      </c>
      <c r="V9" s="5">
        <v>973481.34908188402</v>
      </c>
      <c r="W9" s="5">
        <v>2492216.4962694999</v>
      </c>
      <c r="X9" s="5">
        <v>594654.113673363</v>
      </c>
      <c r="Y9" s="5">
        <v>8677060.7471580002</v>
      </c>
      <c r="Z9" s="5">
        <v>829005.41850077105</v>
      </c>
      <c r="AA9" s="9"/>
    </row>
    <row r="10" spans="1:28" x14ac:dyDescent="0.25">
      <c r="A10" s="6" t="s">
        <v>102</v>
      </c>
      <c r="B10" s="10" t="s">
        <v>103</v>
      </c>
      <c r="C10" s="5">
        <v>593406480.82780302</v>
      </c>
      <c r="D10" s="5">
        <v>406489.15415252902</v>
      </c>
      <c r="E10" s="5">
        <v>1596238.98066325</v>
      </c>
      <c r="F10" s="5">
        <v>2538622.0657375702</v>
      </c>
      <c r="G10" s="5">
        <v>6298650.1933902996</v>
      </c>
      <c r="H10" s="5">
        <v>123643065.44745401</v>
      </c>
      <c r="I10" s="5">
        <v>366305010.41170102</v>
      </c>
      <c r="J10" s="5">
        <v>91794959.706303507</v>
      </c>
      <c r="K10" s="5">
        <v>179947534.41836199</v>
      </c>
      <c r="L10" s="5">
        <v>210661.387877681</v>
      </c>
      <c r="M10" s="5">
        <v>215938.387877681</v>
      </c>
      <c r="N10" s="5">
        <v>33852</v>
      </c>
      <c r="O10" s="5">
        <v>40349</v>
      </c>
      <c r="P10" s="5">
        <v>1925</v>
      </c>
      <c r="Q10" s="5">
        <v>1752</v>
      </c>
      <c r="R10" s="5">
        <v>0</v>
      </c>
      <c r="S10" s="5">
        <v>0</v>
      </c>
      <c r="T10" s="5">
        <v>0</v>
      </c>
      <c r="U10" s="5">
        <v>0</v>
      </c>
      <c r="V10" s="5">
        <v>134141.87889737301</v>
      </c>
      <c r="W10" s="5">
        <v>335578.722516532</v>
      </c>
      <c r="X10" s="5">
        <v>572240.31879625795</v>
      </c>
      <c r="Y10" s="5">
        <v>4795292.7132923603</v>
      </c>
      <c r="Z10" s="5">
        <v>33870136</v>
      </c>
      <c r="AA10" s="9"/>
    </row>
    <row r="11" spans="1:28" x14ac:dyDescent="0.25">
      <c r="A11" s="6" t="s">
        <v>104</v>
      </c>
      <c r="B11" s="10" t="s">
        <v>105</v>
      </c>
      <c r="C11" s="5">
        <v>17150582.080871601</v>
      </c>
      <c r="D11" s="5">
        <v>127268.035692889</v>
      </c>
      <c r="E11" s="5">
        <v>473787.92491221998</v>
      </c>
      <c r="F11" s="5">
        <v>804200.079424</v>
      </c>
      <c r="G11" s="5">
        <v>2249552.09575928</v>
      </c>
      <c r="H11" s="5">
        <v>0</v>
      </c>
      <c r="I11" s="5">
        <v>0</v>
      </c>
      <c r="J11" s="5">
        <v>2629389.1738388301</v>
      </c>
      <c r="K11" s="5">
        <v>5453355.1933591096</v>
      </c>
      <c r="L11" s="5">
        <v>13477591.735778799</v>
      </c>
      <c r="M11" s="5">
        <v>7615410.0926736305</v>
      </c>
      <c r="N11" s="5">
        <v>132388.067581838</v>
      </c>
      <c r="O11" s="5">
        <v>172629.04435058101</v>
      </c>
      <c r="P11" s="5">
        <v>132000</v>
      </c>
      <c r="Q11" s="5">
        <v>166805</v>
      </c>
      <c r="R11" s="5">
        <v>0</v>
      </c>
      <c r="S11" s="5">
        <v>0</v>
      </c>
      <c r="T11" s="5">
        <v>133412.93030623</v>
      </c>
      <c r="U11" s="5">
        <v>53335.1974656811</v>
      </c>
      <c r="V11" s="5">
        <v>330080.817317846</v>
      </c>
      <c r="W11" s="5">
        <v>838368.60506863799</v>
      </c>
      <c r="X11" s="5">
        <v>26803.204660862</v>
      </c>
      <c r="Y11" s="5">
        <v>127338.927282462</v>
      </c>
      <c r="Z11" s="5">
        <v>0</v>
      </c>
      <c r="AA11" s="15"/>
    </row>
    <row r="12" spans="1:28" x14ac:dyDescent="0.25">
      <c r="A12" s="6" t="s">
        <v>106</v>
      </c>
      <c r="B12" s="10" t="s">
        <v>107</v>
      </c>
      <c r="C12" s="5">
        <v>9100431.7637364902</v>
      </c>
      <c r="D12" s="5">
        <v>256763.288221797</v>
      </c>
      <c r="E12" s="5">
        <v>999776.20283100998</v>
      </c>
      <c r="F12" s="5">
        <v>1012704.2839286</v>
      </c>
      <c r="G12" s="5">
        <v>2497230.3375927699</v>
      </c>
      <c r="H12" s="5">
        <v>0</v>
      </c>
      <c r="I12" s="5">
        <v>0</v>
      </c>
      <c r="J12" s="5">
        <v>1118527.3840820999</v>
      </c>
      <c r="K12" s="5">
        <v>2634184.93578086</v>
      </c>
      <c r="L12" s="5">
        <v>1620</v>
      </c>
      <c r="M12" s="5">
        <v>2365</v>
      </c>
      <c r="N12" s="5">
        <v>0</v>
      </c>
      <c r="O12" s="5">
        <v>0</v>
      </c>
      <c r="P12" s="5">
        <v>0</v>
      </c>
      <c r="Q12" s="5">
        <v>0</v>
      </c>
      <c r="R12" s="5">
        <v>0</v>
      </c>
      <c r="S12" s="5">
        <v>0</v>
      </c>
      <c r="T12" s="5">
        <v>0</v>
      </c>
      <c r="U12" s="5">
        <v>0</v>
      </c>
      <c r="V12" s="5">
        <v>1177268.85124935</v>
      </c>
      <c r="W12" s="5">
        <v>2850322.0859272401</v>
      </c>
      <c r="X12" s="5">
        <v>8601.0644533413506</v>
      </c>
      <c r="Y12" s="5">
        <v>116553.201604608</v>
      </c>
      <c r="Z12" s="5">
        <v>0</v>
      </c>
    </row>
    <row r="13" spans="1:28" x14ac:dyDescent="0.25">
      <c r="A13" s="6" t="s">
        <v>108</v>
      </c>
      <c r="B13" s="10" t="s">
        <v>109</v>
      </c>
      <c r="C13" s="5">
        <v>579710.89090909099</v>
      </c>
      <c r="D13" s="5">
        <v>34781.727272727301</v>
      </c>
      <c r="E13" s="5">
        <v>132214.89090909099</v>
      </c>
      <c r="F13" s="5">
        <v>83915.4</v>
      </c>
      <c r="G13" s="5">
        <v>213151.4</v>
      </c>
      <c r="H13" s="5">
        <v>0</v>
      </c>
      <c r="I13" s="5">
        <v>0</v>
      </c>
      <c r="J13" s="5">
        <v>84520.2</v>
      </c>
      <c r="K13" s="5">
        <v>149911.6</v>
      </c>
      <c r="L13" s="5">
        <v>0</v>
      </c>
      <c r="M13" s="5">
        <v>0</v>
      </c>
      <c r="N13" s="5">
        <v>0</v>
      </c>
      <c r="O13" s="5">
        <v>0</v>
      </c>
      <c r="P13" s="5">
        <v>0</v>
      </c>
      <c r="Q13" s="5">
        <v>0</v>
      </c>
      <c r="R13" s="5">
        <v>0</v>
      </c>
      <c r="S13" s="5">
        <v>0</v>
      </c>
      <c r="T13" s="5">
        <v>0</v>
      </c>
      <c r="U13" s="5">
        <v>0</v>
      </c>
      <c r="V13" s="5">
        <v>25115</v>
      </c>
      <c r="W13" s="5">
        <v>63827</v>
      </c>
      <c r="X13" s="5">
        <v>1415.6</v>
      </c>
      <c r="Y13" s="5">
        <v>20606</v>
      </c>
      <c r="Z13" s="5">
        <v>0</v>
      </c>
    </row>
    <row r="14" spans="1:28" x14ac:dyDescent="0.25">
      <c r="A14" s="6" t="s">
        <v>110</v>
      </c>
      <c r="B14" s="10" t="s">
        <v>111</v>
      </c>
      <c r="C14" s="5">
        <v>2827115.8188321502</v>
      </c>
      <c r="D14" s="5">
        <v>78272.993711271396</v>
      </c>
      <c r="E14" s="5">
        <v>298042.284806596</v>
      </c>
      <c r="F14" s="5">
        <v>203656.74522143201</v>
      </c>
      <c r="G14" s="5">
        <v>491630.42592896998</v>
      </c>
      <c r="H14" s="5">
        <v>0</v>
      </c>
      <c r="I14" s="5">
        <v>0</v>
      </c>
      <c r="J14" s="5">
        <v>495950.88564505201</v>
      </c>
      <c r="K14" s="5">
        <v>1006231.35979596</v>
      </c>
      <c r="L14" s="5">
        <v>1008716.07823685</v>
      </c>
      <c r="M14" s="5">
        <v>997516.75549177395</v>
      </c>
      <c r="N14" s="5">
        <v>0</v>
      </c>
      <c r="O14" s="5">
        <v>0</v>
      </c>
      <c r="P14" s="5">
        <v>0</v>
      </c>
      <c r="Q14" s="5">
        <v>0</v>
      </c>
      <c r="R14" s="5">
        <v>0</v>
      </c>
      <c r="S14" s="5">
        <v>0</v>
      </c>
      <c r="T14" s="5">
        <v>0</v>
      </c>
      <c r="U14" s="5">
        <v>0</v>
      </c>
      <c r="V14" s="5">
        <v>9281.9342123720107</v>
      </c>
      <c r="W14" s="5">
        <v>23216.796044326002</v>
      </c>
      <c r="X14" s="5">
        <v>440.82034213305201</v>
      </c>
      <c r="Y14" s="5">
        <v>10478.1967645195</v>
      </c>
      <c r="Z14" s="5">
        <v>0</v>
      </c>
    </row>
    <row r="15" spans="1:28" x14ac:dyDescent="0.25">
      <c r="A15" s="6" t="s">
        <v>112</v>
      </c>
      <c r="B15" s="10" t="s">
        <v>113</v>
      </c>
      <c r="C15" s="5">
        <v>7286972.4133933503</v>
      </c>
      <c r="D15" s="5">
        <v>412338.28465012298</v>
      </c>
      <c r="E15" s="5">
        <v>1456076.76242575</v>
      </c>
      <c r="F15" s="5">
        <v>1058285.0278233101</v>
      </c>
      <c r="G15" s="5">
        <v>2640154.6650529499</v>
      </c>
      <c r="H15" s="5">
        <v>37882</v>
      </c>
      <c r="I15" s="5">
        <v>113648</v>
      </c>
      <c r="J15" s="5">
        <v>1352297.2787748601</v>
      </c>
      <c r="K15" s="5">
        <v>2720487.9859146602</v>
      </c>
      <c r="L15" s="5">
        <v>127969</v>
      </c>
      <c r="M15" s="5">
        <v>96012</v>
      </c>
      <c r="N15" s="5">
        <v>0</v>
      </c>
      <c r="O15" s="5">
        <v>0</v>
      </c>
      <c r="P15" s="5">
        <v>0</v>
      </c>
      <c r="Q15" s="5">
        <v>0</v>
      </c>
      <c r="R15" s="5">
        <v>0</v>
      </c>
      <c r="S15" s="5">
        <v>0</v>
      </c>
      <c r="T15" s="5">
        <v>0</v>
      </c>
      <c r="U15" s="5">
        <v>0</v>
      </c>
      <c r="V15" s="5">
        <v>29177</v>
      </c>
      <c r="W15" s="5">
        <v>80160</v>
      </c>
      <c r="X15" s="5">
        <v>23391</v>
      </c>
      <c r="Y15" s="5">
        <v>180433</v>
      </c>
      <c r="Z15" s="5">
        <v>0</v>
      </c>
    </row>
    <row r="16" spans="1:28" x14ac:dyDescent="0.25">
      <c r="A16" s="6" t="s">
        <v>12</v>
      </c>
      <c r="B16" s="10" t="s">
        <v>114</v>
      </c>
      <c r="C16" s="5">
        <v>40465816.335671097</v>
      </c>
      <c r="D16" s="5">
        <v>836258.93833270797</v>
      </c>
      <c r="E16" s="5">
        <v>3244616.1797836102</v>
      </c>
      <c r="F16" s="5">
        <v>3681487.7801707</v>
      </c>
      <c r="G16" s="5">
        <v>9916936.1865904406</v>
      </c>
      <c r="H16" s="5">
        <v>0</v>
      </c>
      <c r="I16" s="5">
        <v>0</v>
      </c>
      <c r="J16" s="5">
        <v>8254981.2371041803</v>
      </c>
      <c r="K16" s="5">
        <v>18710818.3825933</v>
      </c>
      <c r="L16" s="5">
        <v>175525</v>
      </c>
      <c r="M16" s="5">
        <v>283478</v>
      </c>
      <c r="N16" s="5">
        <v>0</v>
      </c>
      <c r="O16" s="5">
        <v>0</v>
      </c>
      <c r="P16" s="5">
        <v>0</v>
      </c>
      <c r="Q16" s="5">
        <v>0</v>
      </c>
      <c r="R16" s="5">
        <v>0</v>
      </c>
      <c r="S16" s="5">
        <v>0</v>
      </c>
      <c r="T16" s="5">
        <v>0</v>
      </c>
      <c r="U16" s="5">
        <v>0</v>
      </c>
      <c r="V16" s="5">
        <v>1823225.5819867</v>
      </c>
      <c r="W16" s="5">
        <v>5087478.6950286804</v>
      </c>
      <c r="X16" s="5">
        <v>234560.739084773</v>
      </c>
      <c r="Y16" s="5">
        <v>3161328.8916750201</v>
      </c>
      <c r="Z16" s="5">
        <v>61160</v>
      </c>
    </row>
    <row r="17" spans="1:26" x14ac:dyDescent="0.25">
      <c r="A17" s="6" t="s">
        <v>115</v>
      </c>
      <c r="B17" s="10" t="s">
        <v>116</v>
      </c>
      <c r="C17" s="5">
        <v>3868342.0160143902</v>
      </c>
      <c r="D17" s="5">
        <v>157109.19665217001</v>
      </c>
      <c r="E17" s="5">
        <v>635828.46863427595</v>
      </c>
      <c r="F17" s="5">
        <v>517873.80715241301</v>
      </c>
      <c r="G17" s="5">
        <v>1300446.4628574899</v>
      </c>
      <c r="H17" s="5">
        <v>0</v>
      </c>
      <c r="I17" s="5">
        <v>0</v>
      </c>
      <c r="J17" s="5">
        <v>543987.916433468</v>
      </c>
      <c r="K17" s="5">
        <v>1031256.1811173999</v>
      </c>
      <c r="L17" s="5">
        <v>38908</v>
      </c>
      <c r="M17" s="5">
        <v>37709</v>
      </c>
      <c r="N17" s="5">
        <v>0</v>
      </c>
      <c r="O17" s="5">
        <v>0</v>
      </c>
      <c r="P17" s="5">
        <v>0</v>
      </c>
      <c r="Q17" s="5">
        <v>0</v>
      </c>
      <c r="R17" s="5">
        <v>0</v>
      </c>
      <c r="S17" s="5">
        <v>0</v>
      </c>
      <c r="T17" s="5">
        <v>0</v>
      </c>
      <c r="U17" s="5">
        <v>0</v>
      </c>
      <c r="V17" s="5">
        <v>79792.512747061206</v>
      </c>
      <c r="W17" s="5">
        <v>211915.47861355601</v>
      </c>
      <c r="X17" s="5">
        <v>62785.678900547602</v>
      </c>
      <c r="Y17" s="5">
        <v>651186.42479166703</v>
      </c>
      <c r="Z17" s="5">
        <v>0</v>
      </c>
    </row>
    <row r="18" spans="1:26" x14ac:dyDescent="0.25">
      <c r="A18" s="6" t="s">
        <v>117</v>
      </c>
      <c r="B18" s="10" t="s">
        <v>118</v>
      </c>
      <c r="C18" s="5">
        <v>4898764.0343694901</v>
      </c>
      <c r="D18" s="5">
        <v>377052.04043342202</v>
      </c>
      <c r="E18" s="5">
        <v>1508799.65922332</v>
      </c>
      <c r="F18" s="5">
        <v>215064.31280128399</v>
      </c>
      <c r="G18" s="5">
        <v>554965.80008328694</v>
      </c>
      <c r="H18" s="5">
        <v>0</v>
      </c>
      <c r="I18" s="5">
        <v>0</v>
      </c>
      <c r="J18" s="5">
        <v>1012277.41472914</v>
      </c>
      <c r="K18" s="5">
        <v>2317643.8514819099</v>
      </c>
      <c r="L18" s="5">
        <v>443208.33738617098</v>
      </c>
      <c r="M18" s="5">
        <v>305014.56231028499</v>
      </c>
      <c r="N18" s="5">
        <v>44500</v>
      </c>
      <c r="O18" s="5">
        <v>35538</v>
      </c>
      <c r="P18" s="5">
        <v>0</v>
      </c>
      <c r="Q18" s="5">
        <v>0</v>
      </c>
      <c r="R18" s="5">
        <v>0</v>
      </c>
      <c r="S18" s="5">
        <v>0</v>
      </c>
      <c r="T18" s="5">
        <v>0</v>
      </c>
      <c r="U18" s="5">
        <v>0</v>
      </c>
      <c r="V18" s="5">
        <v>60451.080391532101</v>
      </c>
      <c r="W18" s="5">
        <v>153049.062458423</v>
      </c>
      <c r="X18" s="5">
        <v>1077.96920859591</v>
      </c>
      <c r="Y18" s="5">
        <v>23753.0988122708</v>
      </c>
      <c r="Z18" s="5">
        <v>0</v>
      </c>
    </row>
    <row r="19" spans="1:26" x14ac:dyDescent="0.25">
      <c r="A19" s="6" t="s">
        <v>119</v>
      </c>
      <c r="B19" s="10" t="s">
        <v>120</v>
      </c>
      <c r="C19" s="5">
        <v>4116997.2573883701</v>
      </c>
      <c r="D19" s="5">
        <v>408317.66412213701</v>
      </c>
      <c r="E19" s="5">
        <v>1535445.6386768401</v>
      </c>
      <c r="F19" s="5">
        <v>149673.49490383401</v>
      </c>
      <c r="G19" s="5">
        <v>380607.19527485099</v>
      </c>
      <c r="H19" s="5">
        <v>0</v>
      </c>
      <c r="I19" s="5">
        <v>0</v>
      </c>
      <c r="J19" s="5">
        <v>833721.10303921998</v>
      </c>
      <c r="K19" s="5">
        <v>1937697.80126373</v>
      </c>
      <c r="L19" s="5">
        <v>292334.26600992202</v>
      </c>
      <c r="M19" s="5">
        <v>232861.790979004</v>
      </c>
      <c r="N19" s="5">
        <v>0</v>
      </c>
      <c r="O19" s="5">
        <v>0</v>
      </c>
      <c r="P19" s="5">
        <v>0</v>
      </c>
      <c r="Q19" s="5">
        <v>0</v>
      </c>
      <c r="R19" s="5">
        <v>0</v>
      </c>
      <c r="S19" s="5">
        <v>0</v>
      </c>
      <c r="T19" s="5">
        <v>0</v>
      </c>
      <c r="U19" s="5">
        <v>0</v>
      </c>
      <c r="V19" s="5">
        <v>3432</v>
      </c>
      <c r="W19" s="5">
        <v>9707</v>
      </c>
      <c r="X19" s="5">
        <v>1529.8636757786401</v>
      </c>
      <c r="Y19" s="5">
        <v>20677.8311939386</v>
      </c>
      <c r="Z19" s="5">
        <v>0</v>
      </c>
    </row>
    <row r="20" spans="1:26" x14ac:dyDescent="0.25">
      <c r="A20" s="6" t="s">
        <v>121</v>
      </c>
      <c r="B20" s="10" t="s">
        <v>122</v>
      </c>
      <c r="C20" s="5">
        <v>992498.42673826998</v>
      </c>
      <c r="D20" s="5">
        <v>28726.9200113058</v>
      </c>
      <c r="E20" s="5">
        <v>115484.442340305</v>
      </c>
      <c r="F20" s="5">
        <v>101045.951215376</v>
      </c>
      <c r="G20" s="5">
        <v>250228.92459016401</v>
      </c>
      <c r="H20" s="5">
        <v>0</v>
      </c>
      <c r="I20" s="5">
        <v>0</v>
      </c>
      <c r="J20" s="5">
        <v>212267.595251555</v>
      </c>
      <c r="K20" s="5">
        <v>506183.61028829898</v>
      </c>
      <c r="L20" s="5">
        <v>111352</v>
      </c>
      <c r="M20" s="5">
        <v>94833</v>
      </c>
      <c r="N20" s="5">
        <v>0</v>
      </c>
      <c r="O20" s="5">
        <v>0</v>
      </c>
      <c r="P20" s="5">
        <v>0</v>
      </c>
      <c r="Q20" s="5">
        <v>0</v>
      </c>
      <c r="R20" s="5">
        <v>0</v>
      </c>
      <c r="S20" s="5">
        <v>0</v>
      </c>
      <c r="T20" s="5">
        <v>0</v>
      </c>
      <c r="U20" s="5">
        <v>0</v>
      </c>
      <c r="V20" s="5">
        <v>8839.5999999999894</v>
      </c>
      <c r="W20" s="5">
        <v>23875.006896551698</v>
      </c>
      <c r="X20" s="5">
        <v>473.36065573770497</v>
      </c>
      <c r="Y20" s="5">
        <v>1893.4426229508199</v>
      </c>
      <c r="Z20" s="5">
        <v>0</v>
      </c>
    </row>
    <row r="22" spans="1:26" x14ac:dyDescent="0.25">
      <c r="A22" s="9" t="s">
        <v>154</v>
      </c>
      <c r="B22" s="9"/>
      <c r="C22" s="9"/>
      <c r="D22" s="9"/>
      <c r="E22" s="9"/>
      <c r="F22" s="9"/>
      <c r="G22" s="9"/>
      <c r="H22" s="9"/>
      <c r="I22" s="9"/>
      <c r="J22" s="9"/>
      <c r="K22" s="9"/>
      <c r="L22" s="9"/>
      <c r="M22" s="9"/>
    </row>
    <row r="23" spans="1:26" x14ac:dyDescent="0.25">
      <c r="A23" s="9" t="s">
        <v>155</v>
      </c>
      <c r="B23" s="9"/>
      <c r="C23" s="9"/>
      <c r="D23" s="9"/>
      <c r="E23" s="9"/>
      <c r="F23" s="9"/>
      <c r="G23" s="9"/>
      <c r="H23" s="9"/>
      <c r="I23" s="9"/>
      <c r="J23" s="9"/>
      <c r="K23" s="9"/>
      <c r="L23" s="9"/>
      <c r="M23" s="9"/>
    </row>
    <row r="24" spans="1:26" x14ac:dyDescent="0.25">
      <c r="A24" s="8"/>
      <c r="B24" s="8"/>
      <c r="C24" s="8"/>
      <c r="D24" s="8"/>
      <c r="E24" s="8"/>
      <c r="F24" s="8"/>
      <c r="G24" s="8"/>
      <c r="H24" s="8"/>
      <c r="I24" s="8"/>
      <c r="J24" s="8"/>
    </row>
    <row r="25" spans="1:26" x14ac:dyDescent="0.25">
      <c r="B25" s="8"/>
      <c r="C25" s="8"/>
      <c r="D25" s="8"/>
      <c r="E25" s="8"/>
      <c r="F25" s="8"/>
      <c r="G25" s="8"/>
      <c r="H25" s="8"/>
      <c r="I25" s="8"/>
      <c r="J25" s="8"/>
    </row>
  </sheetData>
  <pageMargins left="0.7" right="0.7" top="0.75" bottom="0.75" header="0.3" footer="0.3"/>
  <pageSetup paperSize="9" orientation="portrait" horizontalDpi="300" verticalDpi="300"/>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showGridLines="0" zoomScaleNormal="10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24.28515625" customWidth="1"/>
    <col min="3" max="3" width="16.85546875" bestFit="1" customWidth="1"/>
    <col min="4" max="5" width="16.42578125" bestFit="1" customWidth="1"/>
    <col min="6" max="7" width="15.85546875" bestFit="1" customWidth="1"/>
    <col min="8" max="8" width="17.5703125" bestFit="1" customWidth="1"/>
    <col min="9" max="9" width="14.5703125" customWidth="1"/>
    <col min="10" max="10" width="16.42578125" bestFit="1" customWidth="1"/>
    <col min="11" max="11" width="14.5703125" customWidth="1"/>
    <col min="12" max="12" width="18.7109375" bestFit="1" customWidth="1"/>
    <col min="13" max="13" width="14.42578125" bestFit="1" customWidth="1"/>
    <col min="14" max="14" width="18.7109375" bestFit="1" customWidth="1"/>
    <col min="15" max="15" width="16.5703125" bestFit="1" customWidth="1"/>
    <col min="16" max="16" width="16.42578125" bestFit="1" customWidth="1"/>
    <col min="17" max="17" width="18.5703125" bestFit="1" customWidth="1"/>
    <col min="18" max="18" width="16.28515625" bestFit="1" customWidth="1"/>
    <col min="19" max="19" width="17.140625" bestFit="1" customWidth="1"/>
    <col min="20" max="20" width="14.28515625" bestFit="1" customWidth="1"/>
    <col min="21" max="21" width="16.5703125" customWidth="1"/>
    <col min="22" max="23" width="19.28515625" bestFit="1" customWidth="1"/>
    <col min="24" max="24" width="17.85546875" bestFit="1" customWidth="1"/>
    <col min="25" max="25" width="16.5703125" customWidth="1"/>
    <col min="26" max="26" width="17.5703125" customWidth="1"/>
    <col min="27" max="27" width="7.7109375" customWidth="1"/>
    <col min="28" max="28" width="6.42578125" customWidth="1"/>
  </cols>
  <sheetData>
    <row r="1" spans="1:28" ht="113.25" customHeight="1" x14ac:dyDescent="0.25"/>
    <row r="2" spans="1:28" ht="49.9" customHeight="1" x14ac:dyDescent="0.25">
      <c r="A2" s="11" t="s">
        <v>25</v>
      </c>
      <c r="B2" s="11" t="s">
        <v>16</v>
      </c>
      <c r="C2" s="11" t="s">
        <v>46</v>
      </c>
      <c r="D2" s="11" t="s">
        <v>68</v>
      </c>
      <c r="E2" s="11" t="s">
        <v>47</v>
      </c>
      <c r="F2" s="11" t="s">
        <v>69</v>
      </c>
      <c r="G2" s="11" t="s">
        <v>48</v>
      </c>
      <c r="H2" s="11" t="s">
        <v>70</v>
      </c>
      <c r="I2" s="11" t="s">
        <v>49</v>
      </c>
      <c r="J2" s="11" t="s">
        <v>71</v>
      </c>
      <c r="K2" s="11" t="s">
        <v>50</v>
      </c>
      <c r="L2" s="11" t="s">
        <v>72</v>
      </c>
      <c r="M2" s="11" t="s">
        <v>73</v>
      </c>
      <c r="N2" s="11" t="s">
        <v>51</v>
      </c>
      <c r="O2" s="11" t="s">
        <v>74</v>
      </c>
      <c r="P2" s="11" t="s">
        <v>75</v>
      </c>
      <c r="Q2" s="11" t="s">
        <v>52</v>
      </c>
      <c r="R2" s="11" t="s">
        <v>76</v>
      </c>
      <c r="S2" s="11" t="s">
        <v>53</v>
      </c>
      <c r="T2" s="11" t="s">
        <v>77</v>
      </c>
      <c r="U2" s="11" t="s">
        <v>54</v>
      </c>
      <c r="V2" s="11" t="s">
        <v>78</v>
      </c>
      <c r="W2" s="11" t="s">
        <v>55</v>
      </c>
      <c r="X2" s="11" t="s">
        <v>79</v>
      </c>
      <c r="Y2" s="11" t="s">
        <v>56</v>
      </c>
      <c r="Z2" s="11" t="s">
        <v>57</v>
      </c>
      <c r="AB2" s="55" t="str">
        <f>HYPERLINK("#'Índice'!C19", "Índice")</f>
        <v>Índice</v>
      </c>
    </row>
    <row r="3" spans="1:28" x14ac:dyDescent="0.25">
      <c r="A3" s="12"/>
      <c r="B3" s="12" t="s">
        <v>89</v>
      </c>
      <c r="C3" s="3">
        <v>1787905589.5492401</v>
      </c>
      <c r="D3" s="3">
        <v>9242273.4383563492</v>
      </c>
      <c r="E3" s="3">
        <v>35312496.892212801</v>
      </c>
      <c r="F3" s="3">
        <v>34473981.511829004</v>
      </c>
      <c r="G3" s="3">
        <v>87655153.329043105</v>
      </c>
      <c r="H3" s="3">
        <v>129494572.44745401</v>
      </c>
      <c r="I3" s="3">
        <v>388566500.41170102</v>
      </c>
      <c r="J3" s="3">
        <v>348866104.28333801</v>
      </c>
      <c r="K3" s="3">
        <v>726747224.91915596</v>
      </c>
      <c r="L3" s="3">
        <v>110752621.99446601</v>
      </c>
      <c r="M3" s="3">
        <v>66601770.554380797</v>
      </c>
      <c r="N3" s="3">
        <v>7787674.0675818399</v>
      </c>
      <c r="O3" s="3">
        <v>25575503.044350602</v>
      </c>
      <c r="P3" s="3">
        <v>287165309.56747299</v>
      </c>
      <c r="Q3" s="3">
        <v>210315462.192985</v>
      </c>
      <c r="R3" s="3">
        <v>76903899</v>
      </c>
      <c r="S3" s="3">
        <v>53689636</v>
      </c>
      <c r="T3" s="3">
        <v>62291058.930306204</v>
      </c>
      <c r="U3" s="3">
        <v>17146926.197465699</v>
      </c>
      <c r="V3" s="3">
        <v>9732354.1810670309</v>
      </c>
      <c r="W3" s="3">
        <v>25071296.123648699</v>
      </c>
      <c r="X3" s="3">
        <v>11334119.1422532</v>
      </c>
      <c r="Y3" s="3">
        <v>59463896.278627299</v>
      </c>
      <c r="Z3" s="3">
        <v>91759723.605669394</v>
      </c>
    </row>
    <row r="4" spans="1:28" x14ac:dyDescent="0.25">
      <c r="A4" s="6" t="s">
        <v>226</v>
      </c>
      <c r="B4" s="10" t="s">
        <v>123</v>
      </c>
      <c r="C4" s="5">
        <v>110385117.576405</v>
      </c>
      <c r="D4" s="5">
        <v>1050872.89561058</v>
      </c>
      <c r="E4" s="5">
        <v>4046670.2731589</v>
      </c>
      <c r="F4" s="5">
        <v>6920220.39989735</v>
      </c>
      <c r="G4" s="5">
        <v>18137910.7907198</v>
      </c>
      <c r="H4" s="5">
        <v>1843.4474539544999</v>
      </c>
      <c r="I4" s="5">
        <v>4692.4117009750798</v>
      </c>
      <c r="J4" s="5">
        <v>42876458.015467703</v>
      </c>
      <c r="K4" s="5">
        <v>78915271.318604603</v>
      </c>
      <c r="L4" s="5">
        <v>12944663.1023512</v>
      </c>
      <c r="M4" s="5">
        <v>2345927.45381433</v>
      </c>
      <c r="N4" s="5">
        <v>132388.067581838</v>
      </c>
      <c r="O4" s="5">
        <v>172629.04435058101</v>
      </c>
      <c r="P4" s="5">
        <v>1309</v>
      </c>
      <c r="Q4" s="5">
        <v>1689</v>
      </c>
      <c r="R4" s="5">
        <v>0</v>
      </c>
      <c r="S4" s="5">
        <v>0</v>
      </c>
      <c r="T4" s="5">
        <v>2447.9303062302001</v>
      </c>
      <c r="U4" s="5">
        <v>949.19746568109895</v>
      </c>
      <c r="V4" s="5">
        <v>716458.64738678199</v>
      </c>
      <c r="W4" s="5">
        <v>1840722.18234926</v>
      </c>
      <c r="X4" s="5">
        <v>197708.975651129</v>
      </c>
      <c r="Y4" s="5">
        <v>4398823.48573991</v>
      </c>
      <c r="Z4" s="5">
        <v>519832.41850077099</v>
      </c>
    </row>
    <row r="5" spans="1:28" x14ac:dyDescent="0.25">
      <c r="A5" s="6" t="s">
        <v>228</v>
      </c>
      <c r="B5" s="10" t="s">
        <v>124</v>
      </c>
      <c r="C5" s="5">
        <v>201861312.972835</v>
      </c>
      <c r="D5" s="5">
        <v>1819790.2927457599</v>
      </c>
      <c r="E5" s="5">
        <v>6970512.61905389</v>
      </c>
      <c r="F5" s="5">
        <v>11700768.6119317</v>
      </c>
      <c r="G5" s="5">
        <v>28766557.288323302</v>
      </c>
      <c r="H5" s="5">
        <v>79367</v>
      </c>
      <c r="I5" s="5">
        <v>222864</v>
      </c>
      <c r="J5" s="5">
        <v>75687877.767870694</v>
      </c>
      <c r="K5" s="5">
        <v>142777145.18388501</v>
      </c>
      <c r="L5" s="5">
        <v>6384945.8921147399</v>
      </c>
      <c r="M5" s="5">
        <v>2851698.3505664198</v>
      </c>
      <c r="N5" s="5">
        <v>0</v>
      </c>
      <c r="O5" s="5">
        <v>0</v>
      </c>
      <c r="P5" s="5">
        <v>4309116.5674727</v>
      </c>
      <c r="Q5" s="5">
        <v>4396785.1929845996</v>
      </c>
      <c r="R5" s="5">
        <v>0</v>
      </c>
      <c r="S5" s="5">
        <v>0</v>
      </c>
      <c r="T5" s="5">
        <v>0</v>
      </c>
      <c r="U5" s="5">
        <v>0</v>
      </c>
      <c r="V5" s="5">
        <v>4371714.3670135802</v>
      </c>
      <c r="W5" s="5">
        <v>10982489.607966101</v>
      </c>
      <c r="X5" s="5">
        <v>482402.49993535801</v>
      </c>
      <c r="Y5" s="5">
        <v>4885248.5428874297</v>
      </c>
      <c r="Z5" s="5">
        <v>8012.1871686108198</v>
      </c>
    </row>
    <row r="6" spans="1:28" x14ac:dyDescent="0.25">
      <c r="A6" s="6" t="s">
        <v>230</v>
      </c>
      <c r="B6" s="10" t="s">
        <v>125</v>
      </c>
      <c r="C6" s="5">
        <v>1475659159</v>
      </c>
      <c r="D6" s="5">
        <v>6371610.25</v>
      </c>
      <c r="E6" s="5">
        <v>24295314</v>
      </c>
      <c r="F6" s="5">
        <v>15852992.5</v>
      </c>
      <c r="G6" s="5">
        <v>40750685.25</v>
      </c>
      <c r="H6" s="5">
        <v>129413362</v>
      </c>
      <c r="I6" s="5">
        <v>388338944</v>
      </c>
      <c r="J6" s="5">
        <v>230301768.5</v>
      </c>
      <c r="K6" s="5">
        <v>505054808.41666698</v>
      </c>
      <c r="L6" s="5">
        <v>91423013</v>
      </c>
      <c r="M6" s="5">
        <v>61404144.75</v>
      </c>
      <c r="N6" s="5">
        <v>7655286</v>
      </c>
      <c r="O6" s="5">
        <v>25402874</v>
      </c>
      <c r="P6" s="5">
        <v>282854884</v>
      </c>
      <c r="Q6" s="5">
        <v>205916988</v>
      </c>
      <c r="R6" s="5">
        <v>76903899</v>
      </c>
      <c r="S6" s="5">
        <v>53689636</v>
      </c>
      <c r="T6" s="5">
        <v>62288611</v>
      </c>
      <c r="U6" s="5">
        <v>17145977</v>
      </c>
      <c r="V6" s="5">
        <v>4644181.1666666698</v>
      </c>
      <c r="W6" s="5">
        <v>12248084.3333333</v>
      </c>
      <c r="X6" s="5">
        <v>10654007.6666667</v>
      </c>
      <c r="Y6" s="5">
        <v>50179824.25</v>
      </c>
      <c r="Z6" s="5">
        <v>91231879</v>
      </c>
    </row>
    <row r="8" spans="1:28" x14ac:dyDescent="0.25">
      <c r="A8" s="9" t="s">
        <v>154</v>
      </c>
      <c r="B8" s="9"/>
      <c r="C8" s="9"/>
      <c r="D8" s="9"/>
      <c r="E8" s="9"/>
      <c r="F8" s="9"/>
      <c r="G8" s="9"/>
      <c r="H8" s="9"/>
      <c r="I8" s="9"/>
      <c r="J8" s="9"/>
      <c r="K8" s="9"/>
      <c r="L8" s="9"/>
      <c r="M8" s="9"/>
      <c r="AA8" s="9"/>
    </row>
    <row r="9" spans="1:28" x14ac:dyDescent="0.25">
      <c r="A9" s="9" t="s">
        <v>155</v>
      </c>
      <c r="B9" s="9"/>
      <c r="C9" s="9"/>
      <c r="D9" s="9"/>
      <c r="E9" s="9"/>
      <c r="F9" s="9"/>
      <c r="G9" s="9"/>
      <c r="H9" s="9"/>
      <c r="I9" s="9"/>
      <c r="J9" s="9"/>
      <c r="K9" s="9"/>
      <c r="L9" s="9"/>
      <c r="M9" s="9"/>
      <c r="AA9" s="9"/>
    </row>
    <row r="10" spans="1:28" x14ac:dyDescent="0.25">
      <c r="A10" s="8"/>
      <c r="B10" s="8"/>
      <c r="C10" s="8"/>
      <c r="D10" s="8"/>
      <c r="E10" s="8"/>
      <c r="F10" s="8"/>
      <c r="G10" s="8"/>
      <c r="H10" s="8"/>
      <c r="I10" s="8"/>
      <c r="J10" s="8"/>
      <c r="AA10" s="9"/>
    </row>
    <row r="11" spans="1:28" ht="15.75" customHeight="1" x14ac:dyDescent="0.3">
      <c r="A11" s="13" t="s">
        <v>179</v>
      </c>
      <c r="B11" s="17"/>
      <c r="C11" s="17"/>
      <c r="D11" s="17"/>
      <c r="E11" s="17"/>
      <c r="F11" s="17"/>
      <c r="G11" s="17"/>
      <c r="H11" s="17"/>
    </row>
  </sheetData>
  <pageMargins left="0.7" right="0.7" top="0.75" bottom="0.75" header="0.3" footer="0.3"/>
  <pageSetup paperSize="9" orientation="portrait" horizontalDpi="300" verticalDpi="300"/>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90.7109375" customWidth="1"/>
    <col min="3" max="7" width="19.85546875" customWidth="1"/>
    <col min="8" max="8" width="7.7109375" customWidth="1"/>
    <col min="9" max="9" width="7" customWidth="1"/>
  </cols>
  <sheetData>
    <row r="1" spans="1:9" ht="108" customHeight="1" x14ac:dyDescent="0.25"/>
    <row r="2" spans="1:9" ht="61.5" customHeight="1" x14ac:dyDescent="0.25">
      <c r="A2" s="11" t="s">
        <v>15</v>
      </c>
      <c r="B2" s="11" t="s">
        <v>16</v>
      </c>
      <c r="C2" s="11" t="s">
        <v>58</v>
      </c>
      <c r="D2" s="11" t="s">
        <v>59</v>
      </c>
      <c r="E2" s="11" t="s">
        <v>60</v>
      </c>
      <c r="F2" s="11" t="s">
        <v>66</v>
      </c>
      <c r="G2" s="11" t="s">
        <v>67</v>
      </c>
      <c r="I2" s="7" t="str">
        <f>HYPERLINK("#'Índice'!C20", "Índice")</f>
        <v>Índice</v>
      </c>
    </row>
    <row r="3" spans="1:9" x14ac:dyDescent="0.25">
      <c r="A3" s="21"/>
      <c r="B3" s="21" t="s">
        <v>89</v>
      </c>
      <c r="C3" s="3">
        <v>1257546635.7079899</v>
      </c>
      <c r="D3" s="3">
        <v>496878620.11484802</v>
      </c>
      <c r="E3" s="3">
        <v>760668015.59314406</v>
      </c>
      <c r="F3" s="3">
        <v>4448796174.3717299</v>
      </c>
      <c r="G3" s="3">
        <v>8061052932.8168602</v>
      </c>
    </row>
    <row r="4" spans="1:9" x14ac:dyDescent="0.25">
      <c r="A4" s="6" t="s">
        <v>90</v>
      </c>
      <c r="B4" s="10" t="s">
        <v>91</v>
      </c>
      <c r="C4" s="5">
        <v>167509606.547802</v>
      </c>
      <c r="D4" s="5">
        <v>103405193.284996</v>
      </c>
      <c r="E4" s="5">
        <v>64104413.262806103</v>
      </c>
      <c r="F4" s="5">
        <v>892714176.09516704</v>
      </c>
      <c r="G4" s="5">
        <v>874837877.41414702</v>
      </c>
    </row>
    <row r="5" spans="1:9" x14ac:dyDescent="0.25">
      <c r="A5" s="6" t="s">
        <v>92</v>
      </c>
      <c r="B5" s="10" t="s">
        <v>93</v>
      </c>
      <c r="C5" s="5">
        <v>746241880.60583305</v>
      </c>
      <c r="D5" s="5">
        <v>378836640.804088</v>
      </c>
      <c r="E5" s="5">
        <v>367405239.80174398</v>
      </c>
      <c r="F5" s="5">
        <v>3390661594.6349502</v>
      </c>
      <c r="G5" s="5">
        <v>4004898149.9664302</v>
      </c>
    </row>
    <row r="6" spans="1:9" x14ac:dyDescent="0.25">
      <c r="A6" s="6" t="s">
        <v>94</v>
      </c>
      <c r="B6" s="10" t="s">
        <v>95</v>
      </c>
      <c r="C6" s="5">
        <v>10268161.4372683</v>
      </c>
      <c r="D6" s="5">
        <v>2664474.30568934</v>
      </c>
      <c r="E6" s="5">
        <v>7603687.1315789502</v>
      </c>
      <c r="F6" s="5">
        <v>21754242.3947368</v>
      </c>
      <c r="G6" s="5">
        <v>72736423.078947395</v>
      </c>
    </row>
    <row r="7" spans="1:9" x14ac:dyDescent="0.25">
      <c r="A7" s="6" t="s">
        <v>96</v>
      </c>
      <c r="B7" s="10" t="s">
        <v>97</v>
      </c>
      <c r="C7" s="5">
        <v>30456047.882996801</v>
      </c>
      <c r="D7" s="5">
        <v>4708549.0372699602</v>
      </c>
      <c r="E7" s="5">
        <v>25747498.845726799</v>
      </c>
      <c r="F7" s="5">
        <v>101329375.386981</v>
      </c>
      <c r="G7" s="5">
        <v>423012114.48598301</v>
      </c>
    </row>
    <row r="8" spans="1:9" x14ac:dyDescent="0.25">
      <c r="A8" s="6" t="s">
        <v>98</v>
      </c>
      <c r="B8" s="10" t="s">
        <v>99</v>
      </c>
      <c r="C8" s="5">
        <v>5429402.58339749</v>
      </c>
      <c r="D8" s="5">
        <v>842276.83397886204</v>
      </c>
      <c r="E8" s="5">
        <v>4587125.7494186303</v>
      </c>
      <c r="F8" s="5">
        <v>1532688.8339788599</v>
      </c>
      <c r="G8" s="5">
        <v>35938036.3594836</v>
      </c>
      <c r="H8" s="9"/>
    </row>
    <row r="9" spans="1:9" x14ac:dyDescent="0.25">
      <c r="A9" s="6" t="s">
        <v>100</v>
      </c>
      <c r="B9" s="10" t="s">
        <v>101</v>
      </c>
      <c r="C9" s="5">
        <v>127606121.68020999</v>
      </c>
      <c r="D9" s="5">
        <v>1818486.12476196</v>
      </c>
      <c r="E9" s="5">
        <v>125787635.555448</v>
      </c>
      <c r="F9" s="5">
        <v>24077614.125160702</v>
      </c>
      <c r="G9" s="5">
        <v>1166530980.30233</v>
      </c>
      <c r="H9" s="9"/>
    </row>
    <row r="10" spans="1:9" x14ac:dyDescent="0.25">
      <c r="A10" s="6" t="s">
        <v>102</v>
      </c>
      <c r="B10" s="10" t="s">
        <v>103</v>
      </c>
      <c r="C10" s="5">
        <v>28872234.671767998</v>
      </c>
      <c r="D10" s="5">
        <v>1503051</v>
      </c>
      <c r="E10" s="5">
        <v>27369183.671767998</v>
      </c>
      <c r="F10" s="5">
        <v>3267379</v>
      </c>
      <c r="G10" s="5">
        <v>277774511.64209902</v>
      </c>
      <c r="H10" s="9"/>
    </row>
    <row r="11" spans="1:9" x14ac:dyDescent="0.25">
      <c r="A11" s="6" t="s">
        <v>104</v>
      </c>
      <c r="B11" s="10" t="s">
        <v>105</v>
      </c>
      <c r="C11" s="5">
        <v>27807206.815467</v>
      </c>
      <c r="D11" s="5">
        <v>452199.08739471599</v>
      </c>
      <c r="E11" s="5">
        <v>27355007.728072301</v>
      </c>
      <c r="F11" s="5">
        <v>2605207.99856022</v>
      </c>
      <c r="G11" s="5">
        <v>259073958.43944499</v>
      </c>
      <c r="H11" s="15"/>
    </row>
    <row r="12" spans="1:9" x14ac:dyDescent="0.25">
      <c r="A12" s="6" t="s">
        <v>106</v>
      </c>
      <c r="B12" s="10" t="s">
        <v>107</v>
      </c>
      <c r="C12" s="5">
        <v>38781342.6696501</v>
      </c>
      <c r="D12" s="5">
        <v>1158937</v>
      </c>
      <c r="E12" s="5">
        <v>37622405.6696501</v>
      </c>
      <c r="F12" s="5">
        <v>4521297</v>
      </c>
      <c r="G12" s="5">
        <v>349215889.41931498</v>
      </c>
    </row>
    <row r="13" spans="1:9" x14ac:dyDescent="0.25">
      <c r="A13" s="6" t="s">
        <v>108</v>
      </c>
      <c r="B13" s="10" t="s">
        <v>109</v>
      </c>
      <c r="C13" s="5">
        <v>1104086.3515151499</v>
      </c>
      <c r="D13" s="5">
        <v>1693</v>
      </c>
      <c r="E13" s="5">
        <v>1102393.3515151499</v>
      </c>
      <c r="F13" s="5">
        <v>10906</v>
      </c>
      <c r="G13" s="5">
        <v>9462409.1999999993</v>
      </c>
    </row>
    <row r="14" spans="1:9" x14ac:dyDescent="0.25">
      <c r="A14" s="6" t="s">
        <v>110</v>
      </c>
      <c r="B14" s="10" t="s">
        <v>111</v>
      </c>
      <c r="C14" s="5">
        <v>27621029.423078001</v>
      </c>
      <c r="D14" s="5">
        <v>769745.84704581997</v>
      </c>
      <c r="E14" s="5">
        <v>26851283.576032199</v>
      </c>
      <c r="F14" s="5">
        <v>1964770.28029481</v>
      </c>
      <c r="G14" s="5">
        <v>172467733.97218701</v>
      </c>
    </row>
    <row r="15" spans="1:9" x14ac:dyDescent="0.25">
      <c r="A15" s="6" t="s">
        <v>112</v>
      </c>
      <c r="B15" s="10" t="s">
        <v>113</v>
      </c>
      <c r="C15" s="5">
        <v>5104887.5263896603</v>
      </c>
      <c r="D15" s="5">
        <v>28593</v>
      </c>
      <c r="E15" s="5">
        <v>5076294.5263896603</v>
      </c>
      <c r="F15" s="5">
        <v>191479</v>
      </c>
      <c r="G15" s="5">
        <v>44257896.044900402</v>
      </c>
    </row>
    <row r="16" spans="1:9" x14ac:dyDescent="0.25">
      <c r="A16" s="6" t="s">
        <v>12</v>
      </c>
      <c r="B16" s="10" t="s">
        <v>114</v>
      </c>
      <c r="C16" s="5">
        <v>3516679.72973395</v>
      </c>
      <c r="D16" s="5">
        <v>87807.75</v>
      </c>
      <c r="E16" s="5">
        <v>3428871.97973395</v>
      </c>
      <c r="F16" s="5">
        <v>304121</v>
      </c>
      <c r="G16" s="5">
        <v>30110929.228074599</v>
      </c>
    </row>
    <row r="17" spans="1:13" x14ac:dyDescent="0.25">
      <c r="A17" s="6" t="s">
        <v>115</v>
      </c>
      <c r="B17" s="10" t="s">
        <v>116</v>
      </c>
      <c r="C17" s="5">
        <v>13856425.549355</v>
      </c>
      <c r="D17" s="5">
        <v>145689.17413000201</v>
      </c>
      <c r="E17" s="5">
        <v>13710736.375225</v>
      </c>
      <c r="F17" s="5">
        <v>1721135</v>
      </c>
      <c r="G17" s="5">
        <v>114236987.91384999</v>
      </c>
    </row>
    <row r="18" spans="1:13" x14ac:dyDescent="0.25">
      <c r="A18" s="6" t="s">
        <v>117</v>
      </c>
      <c r="B18" s="10" t="s">
        <v>118</v>
      </c>
      <c r="C18" s="5">
        <v>17895220.105008099</v>
      </c>
      <c r="D18" s="5">
        <v>430453.27007397101</v>
      </c>
      <c r="E18" s="5">
        <v>17464766.834934101</v>
      </c>
      <c r="F18" s="5">
        <v>2003628.0290304599</v>
      </c>
      <c r="G18" s="5">
        <v>179833987.407325</v>
      </c>
    </row>
    <row r="19" spans="1:13" x14ac:dyDescent="0.25">
      <c r="A19" s="6" t="s">
        <v>119</v>
      </c>
      <c r="B19" s="10" t="s">
        <v>120</v>
      </c>
      <c r="C19" s="5">
        <v>4457237.0946024703</v>
      </c>
      <c r="D19" s="5">
        <v>24830.595419847301</v>
      </c>
      <c r="E19" s="5">
        <v>4432406.4991826201</v>
      </c>
      <c r="F19" s="5">
        <v>136559.59287531799</v>
      </c>
      <c r="G19" s="5">
        <v>38871186.800623998</v>
      </c>
    </row>
    <row r="20" spans="1:13" x14ac:dyDescent="0.25">
      <c r="A20" s="6" t="s">
        <v>121</v>
      </c>
      <c r="B20" s="10" t="s">
        <v>122</v>
      </c>
      <c r="C20" s="5">
        <v>1019065.03391747</v>
      </c>
      <c r="D20" s="5">
        <v>0</v>
      </c>
      <c r="E20" s="5">
        <v>1019065.03391747</v>
      </c>
      <c r="F20" s="5">
        <v>0</v>
      </c>
      <c r="G20" s="5">
        <v>7793861.14171849</v>
      </c>
    </row>
    <row r="22" spans="1:13" x14ac:dyDescent="0.25">
      <c r="A22" s="9" t="s">
        <v>154</v>
      </c>
      <c r="B22" s="9"/>
      <c r="C22" s="9"/>
      <c r="D22" s="9"/>
      <c r="E22" s="9"/>
      <c r="F22" s="9"/>
      <c r="G22" s="9"/>
      <c r="I22" s="9"/>
      <c r="J22" s="9"/>
      <c r="K22" s="9"/>
      <c r="L22" s="9"/>
      <c r="M22" s="9"/>
    </row>
    <row r="23" spans="1:13" x14ac:dyDescent="0.25">
      <c r="A23" s="9" t="s">
        <v>155</v>
      </c>
      <c r="B23" s="9"/>
      <c r="C23" s="9"/>
      <c r="D23" s="9"/>
      <c r="E23" s="9"/>
      <c r="F23" s="9"/>
      <c r="G23" s="9"/>
      <c r="I23" s="9"/>
      <c r="J23" s="9"/>
      <c r="K23" s="9"/>
      <c r="L23" s="9"/>
      <c r="M23" s="9"/>
    </row>
    <row r="24" spans="1:13" x14ac:dyDescent="0.25">
      <c r="A24" s="8"/>
      <c r="B24" s="8"/>
      <c r="C24" s="8"/>
      <c r="D24" s="8"/>
      <c r="E24" s="8"/>
      <c r="F24" s="8"/>
      <c r="G24" s="8"/>
      <c r="I24" s="8"/>
      <c r="J24" s="8"/>
    </row>
    <row r="25" spans="1:13" x14ac:dyDescent="0.25">
      <c r="B25" s="8"/>
      <c r="C25" s="8"/>
      <c r="D25" s="8"/>
      <c r="E25" s="8"/>
      <c r="F25" s="8"/>
      <c r="G25" s="8"/>
      <c r="I25" s="8"/>
      <c r="J25" s="8"/>
    </row>
  </sheetData>
  <pageMargins left="0.7" right="0.7" top="0.75" bottom="0.75" header="0.3" footer="0.3"/>
  <pageSetup paperSize="9" orientation="portrait" horizontalDpi="300" verticalDpi="300"/>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24" customWidth="1"/>
    <col min="3" max="6" width="23.140625" customWidth="1"/>
    <col min="7" max="7" width="24" customWidth="1"/>
    <col min="8" max="8" width="7.7109375" customWidth="1"/>
    <col min="9" max="9" width="6.42578125" customWidth="1"/>
  </cols>
  <sheetData>
    <row r="1" spans="1:13" ht="108" customHeight="1" x14ac:dyDescent="0.25"/>
    <row r="2" spans="1:13" ht="49.9" customHeight="1" x14ac:dyDescent="0.25">
      <c r="A2" s="11" t="s">
        <v>63</v>
      </c>
      <c r="B2" s="11" t="s">
        <v>16</v>
      </c>
      <c r="C2" s="11" t="s">
        <v>58</v>
      </c>
      <c r="D2" s="11" t="s">
        <v>59</v>
      </c>
      <c r="E2" s="11" t="s">
        <v>60</v>
      </c>
      <c r="F2" s="11" t="s">
        <v>61</v>
      </c>
      <c r="G2" s="11" t="s">
        <v>62</v>
      </c>
      <c r="I2" s="55" t="str">
        <f>HYPERLINK("#'Índice'!C21", "Índice")</f>
        <v>Índice</v>
      </c>
    </row>
    <row r="3" spans="1:13" x14ac:dyDescent="0.25">
      <c r="A3" s="12"/>
      <c r="B3" s="12" t="s">
        <v>89</v>
      </c>
      <c r="C3" s="3">
        <v>1257546635.7079899</v>
      </c>
      <c r="D3" s="3">
        <v>496878620.11484802</v>
      </c>
      <c r="E3" s="3">
        <v>760668015.59314406</v>
      </c>
      <c r="F3" s="3">
        <v>4448796174.3717299</v>
      </c>
      <c r="G3" s="3">
        <v>8061052932.8168602</v>
      </c>
    </row>
    <row r="4" spans="1:13" x14ac:dyDescent="0.25">
      <c r="A4" s="6" t="s">
        <v>226</v>
      </c>
      <c r="B4" s="10" t="s">
        <v>123</v>
      </c>
      <c r="C4" s="5">
        <v>70844775.878894806</v>
      </c>
      <c r="D4" s="5">
        <v>562598.93229985097</v>
      </c>
      <c r="E4" s="5">
        <v>70282176.946594894</v>
      </c>
      <c r="F4" s="5">
        <v>2385956.19503668</v>
      </c>
      <c r="G4" s="5">
        <v>646265197.02269006</v>
      </c>
    </row>
    <row r="5" spans="1:13" x14ac:dyDescent="0.25">
      <c r="A5" s="6" t="s">
        <v>228</v>
      </c>
      <c r="B5" s="10" t="s">
        <v>124</v>
      </c>
      <c r="C5" s="5">
        <v>56671133.868336298</v>
      </c>
      <c r="D5" s="5">
        <v>1122992.5551209999</v>
      </c>
      <c r="E5" s="5">
        <v>55548141.3132153</v>
      </c>
      <c r="F5" s="5">
        <v>3091114.1766944099</v>
      </c>
      <c r="G5" s="5">
        <v>540383099.294168</v>
      </c>
    </row>
    <row r="6" spans="1:13" x14ac:dyDescent="0.25">
      <c r="A6" s="6" t="s">
        <v>230</v>
      </c>
      <c r="B6" s="10" t="s">
        <v>125</v>
      </c>
      <c r="C6" s="5">
        <v>1130030725.9607601</v>
      </c>
      <c r="D6" s="5">
        <v>495193028.627428</v>
      </c>
      <c r="E6" s="5">
        <v>634837697.33333302</v>
      </c>
      <c r="F6" s="5">
        <v>4443319104</v>
      </c>
      <c r="G6" s="5">
        <v>6874404636.5</v>
      </c>
    </row>
    <row r="8" spans="1:13" x14ac:dyDescent="0.25">
      <c r="A8" s="9" t="s">
        <v>154</v>
      </c>
      <c r="B8" s="9"/>
      <c r="C8" s="9"/>
      <c r="D8" s="9"/>
      <c r="E8" s="9"/>
      <c r="F8" s="9"/>
      <c r="G8" s="9"/>
      <c r="H8" s="9"/>
      <c r="I8" s="9"/>
      <c r="J8" s="9"/>
      <c r="K8" s="9"/>
      <c r="L8" s="9"/>
      <c r="M8" s="9"/>
    </row>
    <row r="9" spans="1:13" x14ac:dyDescent="0.25">
      <c r="A9" s="9" t="s">
        <v>155</v>
      </c>
      <c r="B9" s="9"/>
      <c r="C9" s="9"/>
      <c r="D9" s="9"/>
      <c r="E9" s="9"/>
      <c r="F9" s="9"/>
      <c r="G9" s="9"/>
      <c r="H9" s="9"/>
      <c r="I9" s="9"/>
      <c r="J9" s="9"/>
      <c r="K9" s="9"/>
      <c r="L9" s="9"/>
      <c r="M9" s="9"/>
    </row>
    <row r="10" spans="1:13" x14ac:dyDescent="0.25">
      <c r="A10" s="8"/>
      <c r="B10" s="8"/>
      <c r="C10" s="8"/>
      <c r="D10" s="8"/>
      <c r="E10" s="8"/>
      <c r="F10" s="8"/>
      <c r="G10" s="8"/>
      <c r="H10" s="9"/>
      <c r="I10" s="8"/>
      <c r="J10" s="8"/>
    </row>
    <row r="11" spans="1:13" ht="15.75" customHeight="1" x14ac:dyDescent="0.3">
      <c r="A11" s="13" t="s">
        <v>178</v>
      </c>
      <c r="B11" s="17"/>
      <c r="C11" s="17"/>
      <c r="D11" s="17"/>
      <c r="E11" s="17"/>
      <c r="F11" s="17"/>
      <c r="G11" s="17"/>
      <c r="I11" s="17"/>
      <c r="J11" s="17"/>
    </row>
    <row r="12" spans="1:13" x14ac:dyDescent="0.25">
      <c r="A12" s="8"/>
      <c r="B12" s="8"/>
      <c r="C12" s="8"/>
      <c r="D12" s="8"/>
      <c r="E12" s="8"/>
      <c r="F12" s="8"/>
      <c r="G12" s="8"/>
      <c r="I12" s="8"/>
      <c r="J12" s="8"/>
    </row>
  </sheetData>
  <pageMargins left="0.7" right="0.7" top="0.75" bottom="0.75" header="0.3" footer="0.3"/>
  <pageSetup paperSize="9" orientation="portrait" horizontalDpi="300" verticalDpi="300"/>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90.7109375" customWidth="1"/>
    <col min="3" max="4" width="24" customWidth="1"/>
    <col min="5" max="5" width="7.7109375" customWidth="1"/>
    <col min="6" max="6" width="7" customWidth="1"/>
  </cols>
  <sheetData>
    <row r="1" spans="1:6" ht="108" customHeight="1" x14ac:dyDescent="0.25"/>
    <row r="2" spans="1:6" ht="49.9" customHeight="1" x14ac:dyDescent="0.25">
      <c r="A2" s="11" t="s">
        <v>15</v>
      </c>
      <c r="B2" s="11" t="s">
        <v>16</v>
      </c>
      <c r="C2" s="11" t="s">
        <v>64</v>
      </c>
      <c r="D2" s="11" t="s">
        <v>65</v>
      </c>
      <c r="F2" s="7" t="str">
        <f>HYPERLINK("#'Índice'!C22", "Índice")</f>
        <v>Índice</v>
      </c>
    </row>
    <row r="3" spans="1:6" x14ac:dyDescent="0.25">
      <c r="A3" s="12"/>
      <c r="B3" s="12" t="s">
        <v>191</v>
      </c>
      <c r="C3" s="3">
        <v>99091.918760800196</v>
      </c>
      <c r="D3" s="3">
        <v>39368.423407194998</v>
      </c>
    </row>
    <row r="4" spans="1:6" x14ac:dyDescent="0.25">
      <c r="A4" s="6" t="s">
        <v>192</v>
      </c>
      <c r="B4" s="10" t="s">
        <v>193</v>
      </c>
      <c r="C4" s="5">
        <v>443724.18195200799</v>
      </c>
      <c r="D4" s="5">
        <v>356339.78410204197</v>
      </c>
    </row>
    <row r="5" spans="1:6" x14ac:dyDescent="0.25">
      <c r="A5" s="6" t="s">
        <v>194</v>
      </c>
      <c r="B5" s="10" t="s">
        <v>195</v>
      </c>
      <c r="C5" s="5">
        <v>153619.286621704</v>
      </c>
      <c r="D5" s="5">
        <v>31944.545876525899</v>
      </c>
    </row>
    <row r="6" spans="1:6" x14ac:dyDescent="0.25">
      <c r="A6" s="6" t="s">
        <v>196</v>
      </c>
      <c r="B6" s="10" t="s">
        <v>197</v>
      </c>
      <c r="C6" s="5">
        <v>211815.594191927</v>
      </c>
      <c r="D6" s="5">
        <v>86940.241668922798</v>
      </c>
    </row>
    <row r="7" spans="1:6" x14ac:dyDescent="0.25">
      <c r="A7" s="6" t="s">
        <v>198</v>
      </c>
      <c r="B7" s="10" t="s">
        <v>199</v>
      </c>
      <c r="C7" s="5">
        <v>54743.703069033603</v>
      </c>
      <c r="D7" s="5">
        <v>30744.740260775601</v>
      </c>
    </row>
    <row r="8" spans="1:6" x14ac:dyDescent="0.25">
      <c r="A8" s="6" t="s">
        <v>200</v>
      </c>
      <c r="B8" s="10" t="s">
        <v>201</v>
      </c>
      <c r="C8" s="5">
        <v>95332.113837481695</v>
      </c>
      <c r="D8" s="5">
        <v>29288.770029937099</v>
      </c>
      <c r="E8" s="9"/>
    </row>
    <row r="9" spans="1:6" x14ac:dyDescent="0.25">
      <c r="A9" s="6" t="s">
        <v>202</v>
      </c>
      <c r="B9" s="10" t="s">
        <v>203</v>
      </c>
      <c r="C9" s="5">
        <v>52167.872906008903</v>
      </c>
      <c r="D9" s="5">
        <v>29106.854234152401</v>
      </c>
      <c r="E9" s="9"/>
    </row>
    <row r="10" spans="1:6" x14ac:dyDescent="0.25">
      <c r="A10" s="6" t="s">
        <v>204</v>
      </c>
      <c r="B10" s="10" t="s">
        <v>205</v>
      </c>
      <c r="C10" s="5">
        <v>118021.737715076</v>
      </c>
      <c r="D10" s="5">
        <v>36435.266490630202</v>
      </c>
      <c r="E10" s="9"/>
    </row>
    <row r="11" spans="1:6" x14ac:dyDescent="0.25">
      <c r="A11" s="6" t="s">
        <v>206</v>
      </c>
      <c r="B11" s="10" t="s">
        <v>207</v>
      </c>
      <c r="C11" s="5">
        <v>44453.623693443304</v>
      </c>
      <c r="D11" s="5">
        <v>15905.4936743901</v>
      </c>
      <c r="E11" s="15"/>
    </row>
    <row r="12" spans="1:6" x14ac:dyDescent="0.25">
      <c r="A12" s="6" t="s">
        <v>208</v>
      </c>
      <c r="B12" s="10" t="s">
        <v>209</v>
      </c>
      <c r="C12" s="5">
        <v>110893.586268246</v>
      </c>
      <c r="D12" s="5">
        <v>55139.7318877855</v>
      </c>
    </row>
    <row r="13" spans="1:6" x14ac:dyDescent="0.25">
      <c r="A13" s="6" t="s">
        <v>210</v>
      </c>
      <c r="B13" s="10" t="s">
        <v>211</v>
      </c>
      <c r="C13" s="5">
        <v>401157.16085462802</v>
      </c>
      <c r="D13" s="5">
        <v>79486.469419204601</v>
      </c>
    </row>
    <row r="14" spans="1:6" x14ac:dyDescent="0.25">
      <c r="A14" s="6" t="s">
        <v>212</v>
      </c>
      <c r="B14" s="10" t="s">
        <v>213</v>
      </c>
      <c r="C14" s="5">
        <v>104335.133278843</v>
      </c>
      <c r="D14" s="5">
        <v>37842.259661369499</v>
      </c>
    </row>
    <row r="15" spans="1:6" x14ac:dyDescent="0.25">
      <c r="A15" s="6" t="s">
        <v>214</v>
      </c>
      <c r="B15" s="10" t="s">
        <v>215</v>
      </c>
      <c r="C15" s="5">
        <v>74393.064563409804</v>
      </c>
      <c r="D15" s="5">
        <v>28485.5893222167</v>
      </c>
    </row>
    <row r="16" spans="1:6" x14ac:dyDescent="0.25">
      <c r="A16" s="6" t="s">
        <v>216</v>
      </c>
      <c r="B16" s="10" t="s">
        <v>217</v>
      </c>
      <c r="C16" s="5">
        <v>22231.4000167462</v>
      </c>
      <c r="D16" s="5">
        <v>14491.7957972031</v>
      </c>
    </row>
    <row r="17" spans="1:13" x14ac:dyDescent="0.25">
      <c r="A17" s="6" t="s">
        <v>218</v>
      </c>
      <c r="B17" s="10" t="s">
        <v>219</v>
      </c>
      <c r="C17" s="5">
        <v>37508.531944768998</v>
      </c>
      <c r="D17" s="5">
        <v>23330.090402115598</v>
      </c>
    </row>
    <row r="18" spans="1:13" x14ac:dyDescent="0.25">
      <c r="A18" s="6" t="s">
        <v>220</v>
      </c>
      <c r="B18" s="10" t="s">
        <v>221</v>
      </c>
      <c r="C18" s="5">
        <v>72888.117290492606</v>
      </c>
      <c r="D18" s="5">
        <v>26792.949648949001</v>
      </c>
    </row>
    <row r="19" spans="1:13" x14ac:dyDescent="0.25">
      <c r="A19" s="6" t="s">
        <v>222</v>
      </c>
      <c r="B19" s="10" t="s">
        <v>223</v>
      </c>
      <c r="C19" s="5">
        <v>52870.219499384199</v>
      </c>
      <c r="D19" s="5">
        <v>24011.936250958999</v>
      </c>
    </row>
    <row r="20" spans="1:13" x14ac:dyDescent="0.25">
      <c r="A20" s="6" t="s">
        <v>224</v>
      </c>
      <c r="B20" s="10" t="s">
        <v>225</v>
      </c>
      <c r="C20" s="5">
        <v>45893.782334868702</v>
      </c>
      <c r="D20" s="5">
        <v>21829.376764394001</v>
      </c>
    </row>
    <row r="22" spans="1:13" x14ac:dyDescent="0.25">
      <c r="A22" s="9" t="s">
        <v>154</v>
      </c>
      <c r="B22" s="9"/>
      <c r="C22" s="9"/>
      <c r="D22" s="9"/>
      <c r="F22" s="9"/>
      <c r="G22" s="9"/>
      <c r="H22" s="9"/>
      <c r="I22" s="9"/>
      <c r="J22" s="9"/>
      <c r="K22" s="9"/>
      <c r="L22" s="9"/>
      <c r="M22" s="9"/>
    </row>
    <row r="23" spans="1:13" x14ac:dyDescent="0.25">
      <c r="A23" s="9" t="s">
        <v>155</v>
      </c>
      <c r="B23" s="9"/>
      <c r="C23" s="9"/>
      <c r="D23" s="9"/>
      <c r="F23" s="9"/>
      <c r="G23" s="9"/>
      <c r="H23" s="9"/>
      <c r="I23" s="9"/>
      <c r="J23" s="9"/>
      <c r="K23" s="9"/>
      <c r="L23" s="9"/>
      <c r="M23" s="9"/>
    </row>
    <row r="24" spans="1:13" x14ac:dyDescent="0.25">
      <c r="A24" s="72"/>
      <c r="B24" s="72"/>
      <c r="C24" s="72"/>
      <c r="D24" s="72"/>
      <c r="E24" s="72"/>
      <c r="F24" s="72"/>
      <c r="G24" s="72"/>
      <c r="H24" s="72"/>
      <c r="I24" s="72"/>
      <c r="J24" s="72"/>
    </row>
    <row r="25" spans="1:13" x14ac:dyDescent="0.25">
      <c r="B25" s="8"/>
      <c r="C25" s="8"/>
      <c r="D25" s="8"/>
    </row>
  </sheetData>
  <mergeCells count="1">
    <mergeCell ref="A24:J24"/>
  </mergeCells>
  <pageMargins left="0.7" right="0.7" top="0.75" bottom="0.75" header="0.3" footer="0.3"/>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45.7109375" customWidth="1"/>
    <col min="3" max="4" width="27.7109375" customWidth="1"/>
    <col min="5" max="5" width="7.7109375" customWidth="1"/>
    <col min="6" max="6" width="6.42578125" customWidth="1"/>
  </cols>
  <sheetData>
    <row r="1" spans="1:13" ht="108" customHeight="1" x14ac:dyDescent="0.25"/>
    <row r="2" spans="1:13" ht="49.9" customHeight="1" x14ac:dyDescent="0.25">
      <c r="A2" s="11" t="s">
        <v>25</v>
      </c>
      <c r="B2" s="11" t="s">
        <v>16</v>
      </c>
      <c r="C2" s="11" t="s">
        <v>64</v>
      </c>
      <c r="D2" s="11" t="s">
        <v>65</v>
      </c>
      <c r="F2" s="14" t="str">
        <f>HYPERLINK("#'Índice'!C23", "Índice")</f>
        <v>Índice</v>
      </c>
    </row>
    <row r="3" spans="1:13" x14ac:dyDescent="0.25">
      <c r="A3" s="12"/>
      <c r="B3" s="12" t="s">
        <v>191</v>
      </c>
      <c r="C3" s="3">
        <v>99091.918760800196</v>
      </c>
      <c r="D3" s="3">
        <v>39368.423407194998</v>
      </c>
    </row>
    <row r="4" spans="1:13" x14ac:dyDescent="0.25">
      <c r="A4" s="6" t="s">
        <v>226</v>
      </c>
      <c r="B4" s="10" t="s">
        <v>227</v>
      </c>
      <c r="C4" s="5">
        <v>42982.244693450302</v>
      </c>
      <c r="D4" s="5">
        <v>18408.184487357201</v>
      </c>
    </row>
    <row r="5" spans="1:13" x14ac:dyDescent="0.25">
      <c r="A5" s="6" t="s">
        <v>228</v>
      </c>
      <c r="B5" s="10" t="s">
        <v>229</v>
      </c>
      <c r="C5" s="5">
        <v>51044.767677049698</v>
      </c>
      <c r="D5" s="5">
        <v>19808.7638394444</v>
      </c>
    </row>
    <row r="6" spans="1:13" x14ac:dyDescent="0.25">
      <c r="A6" s="6" t="s">
        <v>230</v>
      </c>
      <c r="B6" s="10" t="s">
        <v>231</v>
      </c>
      <c r="C6" s="5">
        <v>121548.101889372</v>
      </c>
      <c r="D6" s="5">
        <v>48004.181274725903</v>
      </c>
    </row>
    <row r="8" spans="1:13" x14ac:dyDescent="0.25">
      <c r="A8" s="9" t="s">
        <v>154</v>
      </c>
      <c r="B8" s="9"/>
      <c r="C8" s="9"/>
      <c r="D8" s="9"/>
      <c r="E8" s="9"/>
      <c r="F8" s="9"/>
      <c r="G8" s="9"/>
      <c r="H8" s="9"/>
      <c r="I8" s="9"/>
      <c r="J8" s="9"/>
      <c r="K8" s="9"/>
      <c r="L8" s="9"/>
      <c r="M8" s="9"/>
    </row>
    <row r="9" spans="1:13" x14ac:dyDescent="0.25">
      <c r="A9" s="9" t="s">
        <v>155</v>
      </c>
      <c r="B9" s="9"/>
      <c r="C9" s="9"/>
      <c r="D9" s="9"/>
      <c r="E9" s="9"/>
      <c r="F9" s="9"/>
      <c r="G9" s="9"/>
      <c r="H9" s="9"/>
      <c r="I9" s="9"/>
      <c r="J9" s="9"/>
      <c r="K9" s="9"/>
      <c r="L9" s="9"/>
      <c r="M9" s="9"/>
    </row>
    <row r="10" spans="1:13" x14ac:dyDescent="0.25">
      <c r="A10" s="8"/>
      <c r="B10" s="8"/>
      <c r="C10" s="8"/>
      <c r="D10" s="8"/>
      <c r="E10" s="9"/>
    </row>
    <row r="11" spans="1:13" ht="15.75" customHeight="1" x14ac:dyDescent="0.3">
      <c r="A11" s="13" t="s">
        <v>178</v>
      </c>
      <c r="B11" s="17"/>
      <c r="C11" s="17"/>
      <c r="D11" s="17"/>
      <c r="F11" s="17"/>
      <c r="G11" s="17"/>
      <c r="H11" s="17"/>
    </row>
    <row r="12" spans="1:13" ht="15.75" customHeight="1" x14ac:dyDescent="0.3">
      <c r="A12" s="22"/>
      <c r="B12" s="22"/>
      <c r="C12" s="22"/>
      <c r="D12" s="22"/>
      <c r="F12" s="22"/>
      <c r="G12" s="22"/>
      <c r="H12" s="22"/>
    </row>
  </sheetData>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0"/>
  <sheetViews>
    <sheetView showGridLines="0" zoomScale="90" zoomScaleNormal="90" workbookViewId="0">
      <pane xSplit="2" ySplit="3" topLeftCell="C4" activePane="bottomRight" state="frozen"/>
      <selection pane="topRight" activeCell="C1" sqref="C1"/>
      <selection pane="bottomLeft" activeCell="A4" sqref="A4"/>
      <selection pane="bottomRight"/>
    </sheetView>
  </sheetViews>
  <sheetFormatPr baseColWidth="10" defaultRowHeight="15" x14ac:dyDescent="0.25"/>
  <cols>
    <col min="2" max="2" width="88" customWidth="1"/>
    <col min="3" max="10" width="8.7109375" bestFit="1" customWidth="1"/>
    <col min="14" max="16" width="9.85546875" bestFit="1" customWidth="1"/>
    <col min="19" max="19" width="16.28515625" customWidth="1"/>
    <col min="20" max="32" width="16.28515625" bestFit="1" customWidth="1"/>
    <col min="33" max="34" width="17.42578125" customWidth="1"/>
    <col min="35" max="50" width="16.28515625" bestFit="1" customWidth="1"/>
    <col min="51" max="55" width="15.28515625" bestFit="1" customWidth="1"/>
    <col min="56" max="56" width="16.28515625" bestFit="1" customWidth="1"/>
    <col min="57" max="57" width="14.28515625" bestFit="1" customWidth="1"/>
    <col min="58" max="58" width="15.28515625" bestFit="1" customWidth="1"/>
    <col min="59" max="59" width="7.7109375" customWidth="1"/>
    <col min="60" max="60" width="6.42578125" customWidth="1"/>
  </cols>
  <sheetData>
    <row r="1" spans="1:60" ht="99" customHeight="1" x14ac:dyDescent="0.25"/>
    <row r="2" spans="1:60" ht="28.15" customHeight="1" x14ac:dyDescent="0.25">
      <c r="A2" s="77" t="s">
        <v>15</v>
      </c>
      <c r="B2" s="77" t="s">
        <v>16</v>
      </c>
      <c r="C2" s="79" t="s">
        <v>88</v>
      </c>
      <c r="D2" s="80"/>
      <c r="E2" s="80"/>
      <c r="F2" s="80"/>
      <c r="G2" s="80"/>
      <c r="H2" s="80"/>
      <c r="I2" s="80"/>
      <c r="J2" s="81"/>
      <c r="K2" s="79" t="s">
        <v>18</v>
      </c>
      <c r="L2" s="80"/>
      <c r="M2" s="80"/>
      <c r="N2" s="80"/>
      <c r="O2" s="80"/>
      <c r="P2" s="80"/>
      <c r="Q2" s="80"/>
      <c r="R2" s="81"/>
      <c r="S2" s="79" t="s">
        <v>19</v>
      </c>
      <c r="T2" s="80"/>
      <c r="U2" s="80"/>
      <c r="V2" s="80"/>
      <c r="W2" s="80"/>
      <c r="X2" s="80"/>
      <c r="Y2" s="80"/>
      <c r="Z2" s="81"/>
      <c r="AA2" s="79" t="s">
        <v>20</v>
      </c>
      <c r="AB2" s="80"/>
      <c r="AC2" s="80"/>
      <c r="AD2" s="80"/>
      <c r="AE2" s="80"/>
      <c r="AF2" s="80"/>
      <c r="AG2" s="80"/>
      <c r="AH2" s="81"/>
      <c r="AI2" s="79" t="s">
        <v>21</v>
      </c>
      <c r="AJ2" s="80"/>
      <c r="AK2" s="80"/>
      <c r="AL2" s="80"/>
      <c r="AM2" s="80"/>
      <c r="AN2" s="80"/>
      <c r="AO2" s="80"/>
      <c r="AP2" s="81"/>
      <c r="AQ2" s="74" t="s">
        <v>22</v>
      </c>
      <c r="AR2" s="75"/>
      <c r="AS2" s="75"/>
      <c r="AT2" s="75"/>
      <c r="AU2" s="75"/>
      <c r="AV2" s="75"/>
      <c r="AW2" s="75"/>
      <c r="AX2" s="76"/>
      <c r="AY2" s="74" t="s">
        <v>24</v>
      </c>
      <c r="AZ2" s="75"/>
      <c r="BA2" s="75"/>
      <c r="BB2" s="75"/>
      <c r="BC2" s="75"/>
      <c r="BD2" s="75"/>
      <c r="BE2" s="75"/>
      <c r="BF2" s="75"/>
      <c r="BH2" s="73" t="str">
        <f>HYPERLINK("#'Índice'!C25", "Índice")</f>
        <v>Índice</v>
      </c>
    </row>
    <row r="3" spans="1:60" ht="21" customHeight="1" x14ac:dyDescent="0.25">
      <c r="A3" s="78"/>
      <c r="B3" s="78"/>
      <c r="C3" s="23">
        <v>2016</v>
      </c>
      <c r="D3" s="23">
        <v>2017</v>
      </c>
      <c r="E3" s="23">
        <v>2018</v>
      </c>
      <c r="F3" s="23">
        <v>2019</v>
      </c>
      <c r="G3" s="23">
        <v>2020</v>
      </c>
      <c r="H3" s="23">
        <v>2021</v>
      </c>
      <c r="I3" s="23">
        <v>2022</v>
      </c>
      <c r="J3" s="23">
        <v>2023</v>
      </c>
      <c r="K3" s="23">
        <v>2016</v>
      </c>
      <c r="L3" s="23">
        <v>2017</v>
      </c>
      <c r="M3" s="23">
        <v>2018</v>
      </c>
      <c r="N3" s="23">
        <v>2019</v>
      </c>
      <c r="O3" s="23">
        <v>2020</v>
      </c>
      <c r="P3" s="23">
        <v>2021</v>
      </c>
      <c r="Q3" s="23">
        <v>2022</v>
      </c>
      <c r="R3" s="23">
        <v>2023</v>
      </c>
      <c r="S3" s="23">
        <v>2016</v>
      </c>
      <c r="T3" s="23">
        <v>2017</v>
      </c>
      <c r="U3" s="23">
        <v>2018</v>
      </c>
      <c r="V3" s="23">
        <v>2019</v>
      </c>
      <c r="W3" s="23">
        <v>2020</v>
      </c>
      <c r="X3" s="23">
        <v>2021</v>
      </c>
      <c r="Y3" s="23">
        <v>2022</v>
      </c>
      <c r="Z3" s="23">
        <v>2023</v>
      </c>
      <c r="AA3" s="23">
        <v>2016</v>
      </c>
      <c r="AB3" s="23">
        <v>2017</v>
      </c>
      <c r="AC3" s="23">
        <v>2018</v>
      </c>
      <c r="AD3" s="23">
        <v>2019</v>
      </c>
      <c r="AE3" s="23">
        <v>2020</v>
      </c>
      <c r="AF3" s="23">
        <v>2021</v>
      </c>
      <c r="AG3" s="23">
        <v>2022</v>
      </c>
      <c r="AH3" s="23">
        <v>2023</v>
      </c>
      <c r="AI3" s="23">
        <v>2016</v>
      </c>
      <c r="AJ3" s="23">
        <v>2017</v>
      </c>
      <c r="AK3" s="23">
        <v>2018</v>
      </c>
      <c r="AL3" s="23">
        <v>2019</v>
      </c>
      <c r="AM3" s="23">
        <v>2020</v>
      </c>
      <c r="AN3" s="23">
        <v>2021</v>
      </c>
      <c r="AO3" s="23">
        <v>2022</v>
      </c>
      <c r="AP3" s="23">
        <v>2023</v>
      </c>
      <c r="AQ3" s="23">
        <v>2016</v>
      </c>
      <c r="AR3" s="23">
        <v>2017</v>
      </c>
      <c r="AS3" s="23">
        <v>2018</v>
      </c>
      <c r="AT3" s="23">
        <v>2019</v>
      </c>
      <c r="AU3" s="23">
        <v>2020</v>
      </c>
      <c r="AV3" s="23">
        <v>2021</v>
      </c>
      <c r="AW3" s="23">
        <v>2022</v>
      </c>
      <c r="AX3" s="23">
        <v>2023</v>
      </c>
      <c r="AY3" s="23">
        <v>2016</v>
      </c>
      <c r="AZ3" s="23">
        <v>2017</v>
      </c>
      <c r="BA3" s="23">
        <v>2018</v>
      </c>
      <c r="BB3" s="23">
        <v>2019</v>
      </c>
      <c r="BC3" s="23">
        <v>2020</v>
      </c>
      <c r="BD3" s="23">
        <v>2021</v>
      </c>
      <c r="BE3" s="23">
        <v>2022</v>
      </c>
      <c r="BF3" s="23">
        <v>2023</v>
      </c>
      <c r="BH3" s="73"/>
    </row>
    <row r="4" spans="1:60" ht="21" customHeight="1" x14ac:dyDescent="0.25">
      <c r="A4" s="25"/>
      <c r="B4" s="10" t="s">
        <v>89</v>
      </c>
      <c r="C4" s="24">
        <v>12560.999999311991</v>
      </c>
      <c r="D4" s="24">
        <v>13694.042553191483</v>
      </c>
      <c r="E4" s="24">
        <v>13998.000000000018</v>
      </c>
      <c r="F4" s="24">
        <v>14429.678571428542</v>
      </c>
      <c r="G4" s="24">
        <v>12243.193454106302</v>
      </c>
      <c r="H4" s="24">
        <v>13830.179999368</v>
      </c>
      <c r="I4" s="24">
        <v>15843.7742336175</v>
      </c>
      <c r="J4" s="24">
        <v>17022</v>
      </c>
      <c r="K4" s="24">
        <v>1000213.0458714606</v>
      </c>
      <c r="L4" s="24">
        <v>1023175.6433492933</v>
      </c>
      <c r="M4" s="24">
        <v>1057285.9498696565</v>
      </c>
      <c r="N4" s="24">
        <v>996894.040333707</v>
      </c>
      <c r="O4" s="24">
        <v>944199.4550662007</v>
      </c>
      <c r="P4" s="24">
        <v>952977.70324582304</v>
      </c>
      <c r="Q4" s="24">
        <v>1079929.61039453</v>
      </c>
      <c r="R4" s="24">
        <v>1120688.7125114901</v>
      </c>
      <c r="S4" s="24">
        <v>16400220426.542999</v>
      </c>
      <c r="T4" s="24">
        <v>17779400938.07769</v>
      </c>
      <c r="U4" s="24">
        <v>17490056439.80743</v>
      </c>
      <c r="V4" s="24">
        <v>17262660623.714344</v>
      </c>
      <c r="W4" s="24">
        <v>15358987942.359097</v>
      </c>
      <c r="X4" s="24">
        <v>16773923632.0266</v>
      </c>
      <c r="Y4" s="24">
        <v>19125993022.0191</v>
      </c>
      <c r="Z4" s="24">
        <v>20115457176.315899</v>
      </c>
      <c r="AA4" s="24">
        <v>78700899754.201324</v>
      </c>
      <c r="AB4" s="24">
        <v>87061066605.337112</v>
      </c>
      <c r="AC4" s="24">
        <v>91174334600.72139</v>
      </c>
      <c r="AD4" s="24">
        <v>90953786069.349579</v>
      </c>
      <c r="AE4" s="24">
        <v>74720947087.980194</v>
      </c>
      <c r="AF4" s="24">
        <v>94212591517.690201</v>
      </c>
      <c r="AG4" s="24">
        <v>111936581567.47301</v>
      </c>
      <c r="AH4" s="24">
        <v>111481402714.70799</v>
      </c>
      <c r="AI4" s="24">
        <v>51973180621.314552</v>
      </c>
      <c r="AJ4" s="24">
        <v>51572979542.227844</v>
      </c>
      <c r="AK4" s="24">
        <v>54369328132.735344</v>
      </c>
      <c r="AL4" s="24">
        <v>53057283374.931862</v>
      </c>
      <c r="AM4" s="24">
        <v>45946474005.197891</v>
      </c>
      <c r="AN4" s="24">
        <v>54810689637.272202</v>
      </c>
      <c r="AO4" s="24">
        <v>67226406757.454498</v>
      </c>
      <c r="AP4" s="24">
        <v>68444246218.856102</v>
      </c>
      <c r="AQ4" s="24">
        <v>26727719132.886799</v>
      </c>
      <c r="AR4" s="24">
        <v>35488087063.109222</v>
      </c>
      <c r="AS4" s="24">
        <v>36805006467.986031</v>
      </c>
      <c r="AT4" s="24">
        <v>37896502694.417709</v>
      </c>
      <c r="AU4" s="24">
        <v>28774473082.782345</v>
      </c>
      <c r="AV4" s="24">
        <v>39401901880.417999</v>
      </c>
      <c r="AW4" s="24">
        <v>44710174810.0186</v>
      </c>
      <c r="AX4" s="24">
        <v>43037156495.8517</v>
      </c>
      <c r="AY4" s="24">
        <v>3717236172.9240227</v>
      </c>
      <c r="AZ4" s="24">
        <v>3316740268.9864197</v>
      </c>
      <c r="BA4" s="24">
        <v>6213480660.1525145</v>
      </c>
      <c r="BB4" s="24">
        <v>4011497243.3924751</v>
      </c>
      <c r="BC4" s="24">
        <v>2779637290.5438304</v>
      </c>
      <c r="BD4" s="24">
        <v>24644624852.345001</v>
      </c>
      <c r="BE4" s="24">
        <v>-820010565.80492997</v>
      </c>
      <c r="BF4" s="24">
        <v>3823422468.55442</v>
      </c>
    </row>
    <row r="5" spans="1:60" x14ac:dyDescent="0.25">
      <c r="A5" s="26" t="s">
        <v>90</v>
      </c>
      <c r="B5" s="10" t="s">
        <v>91</v>
      </c>
      <c r="C5" s="30">
        <v>161.76626946599998</v>
      </c>
      <c r="D5" s="30">
        <v>164.00000000000003</v>
      </c>
      <c r="E5" s="30">
        <v>172.99999999999991</v>
      </c>
      <c r="F5" s="30">
        <v>193.00000000000006</v>
      </c>
      <c r="G5" s="30">
        <v>165.00000000000006</v>
      </c>
      <c r="H5" s="28">
        <v>172.157894736842</v>
      </c>
      <c r="I5" s="28">
        <v>192.32426303854899</v>
      </c>
      <c r="J5" s="28">
        <v>204</v>
      </c>
      <c r="K5" s="30">
        <v>29404.969999317993</v>
      </c>
      <c r="L5" s="30">
        <v>27319.041083978685</v>
      </c>
      <c r="M5" s="30">
        <v>31310.436735382351</v>
      </c>
      <c r="N5" s="30">
        <v>32379.372115236289</v>
      </c>
      <c r="O5" s="30">
        <v>27533.324474267323</v>
      </c>
      <c r="P5" s="28">
        <v>31587.096105818098</v>
      </c>
      <c r="Q5" s="28">
        <v>34127.231136184098</v>
      </c>
      <c r="R5" s="28">
        <v>32449.239417164601</v>
      </c>
      <c r="S5" s="30">
        <v>807855568.62628698</v>
      </c>
      <c r="T5" s="30">
        <v>811423444.23748732</v>
      </c>
      <c r="U5" s="30">
        <v>843249688.04535973</v>
      </c>
      <c r="V5" s="30">
        <v>908578843.59242177</v>
      </c>
      <c r="W5" s="30">
        <v>775213759.77367365</v>
      </c>
      <c r="X5" s="28">
        <v>1098618724.5064299</v>
      </c>
      <c r="Y5" s="28">
        <v>1317680279.6271999</v>
      </c>
      <c r="Z5" s="28">
        <v>1190701336.1243</v>
      </c>
      <c r="AA5" s="30">
        <v>8630182349.9240341</v>
      </c>
      <c r="AB5" s="30">
        <v>9278454511.3595791</v>
      </c>
      <c r="AC5" s="30">
        <v>11320214515.627176</v>
      </c>
      <c r="AD5" s="30">
        <v>11233145206.825232</v>
      </c>
      <c r="AE5" s="30">
        <v>8090270888.65168</v>
      </c>
      <c r="AF5" s="28">
        <v>12595518117.525</v>
      </c>
      <c r="AG5" s="28">
        <v>16445789851.6397</v>
      </c>
      <c r="AH5" s="28">
        <v>14154651037.8736</v>
      </c>
      <c r="AI5" s="30">
        <v>4872333469.0467424</v>
      </c>
      <c r="AJ5" s="30">
        <v>1891316273.0653472</v>
      </c>
      <c r="AK5" s="30">
        <v>2498906975.3448744</v>
      </c>
      <c r="AL5" s="30">
        <v>2413421366.6040235</v>
      </c>
      <c r="AM5" s="30">
        <v>1931510601.5260761</v>
      </c>
      <c r="AN5" s="28">
        <v>2603147956.81007</v>
      </c>
      <c r="AO5" s="28">
        <v>3294362553.6392398</v>
      </c>
      <c r="AP5" s="28">
        <v>2989482341.0613799</v>
      </c>
      <c r="AQ5" s="30">
        <v>3757848880.8772936</v>
      </c>
      <c r="AR5" s="30">
        <v>7387138238.2942324</v>
      </c>
      <c r="AS5" s="30">
        <v>8821307540.2823067</v>
      </c>
      <c r="AT5" s="30">
        <v>8819723840.2212105</v>
      </c>
      <c r="AU5" s="30">
        <v>6158760287.1256027</v>
      </c>
      <c r="AV5" s="28">
        <v>9992370160.7149506</v>
      </c>
      <c r="AW5" s="28">
        <v>13151427298.0005</v>
      </c>
      <c r="AX5" s="28">
        <v>11165168696.812201</v>
      </c>
      <c r="AY5" s="30">
        <v>163711110.18434846</v>
      </c>
      <c r="AZ5" s="30">
        <v>213362989.48497495</v>
      </c>
      <c r="BA5" s="30">
        <v>363916566.60280156</v>
      </c>
      <c r="BB5" s="30">
        <v>400980019.91826439</v>
      </c>
      <c r="BC5" s="30">
        <v>663998040.51388836</v>
      </c>
      <c r="BD5" s="28">
        <v>1456795915.3757701</v>
      </c>
      <c r="BE5" s="28">
        <v>87032578.654149294</v>
      </c>
      <c r="BF5" s="28">
        <v>169409138.42655599</v>
      </c>
    </row>
    <row r="6" spans="1:60" x14ac:dyDescent="0.25">
      <c r="A6" s="26" t="s">
        <v>92</v>
      </c>
      <c r="B6" s="10" t="s">
        <v>93</v>
      </c>
      <c r="C6" s="30">
        <v>1741.9999999330003</v>
      </c>
      <c r="D6" s="30">
        <v>1890</v>
      </c>
      <c r="E6" s="30">
        <v>1887.9999999999975</v>
      </c>
      <c r="F6" s="30">
        <v>1926.9999999999993</v>
      </c>
      <c r="G6" s="30">
        <v>1709.8195652173922</v>
      </c>
      <c r="H6" s="28">
        <v>1880.5</v>
      </c>
      <c r="I6" s="28">
        <v>2052.95652173913</v>
      </c>
      <c r="J6" s="28">
        <v>2112</v>
      </c>
      <c r="K6" s="30">
        <v>252919.65169626992</v>
      </c>
      <c r="L6" s="30">
        <v>254333.48164195835</v>
      </c>
      <c r="M6" s="30">
        <v>260287.69604359809</v>
      </c>
      <c r="N6" s="30">
        <v>245025.47461256318</v>
      </c>
      <c r="O6" s="30">
        <v>238115.58416271565</v>
      </c>
      <c r="P6" s="28">
        <v>250146.88047191099</v>
      </c>
      <c r="Q6" s="28">
        <v>267802.40130392998</v>
      </c>
      <c r="R6" s="28">
        <v>275413.34816761001</v>
      </c>
      <c r="S6" s="30">
        <v>4407686433.6745329</v>
      </c>
      <c r="T6" s="30">
        <v>4546345235.7972107</v>
      </c>
      <c r="U6" s="30">
        <v>4388792141.8559914</v>
      </c>
      <c r="V6" s="30">
        <v>4235189323.560493</v>
      </c>
      <c r="W6" s="30">
        <v>4016850052.1995215</v>
      </c>
      <c r="X6" s="28">
        <v>4383929526.6819401</v>
      </c>
      <c r="Y6" s="28">
        <v>4854887257.73841</v>
      </c>
      <c r="Z6" s="28">
        <v>5017430155.8839502</v>
      </c>
      <c r="AA6" s="30">
        <v>28024189484.468136</v>
      </c>
      <c r="AB6" s="30">
        <v>31139053121.513378</v>
      </c>
      <c r="AC6" s="30">
        <v>33354874917.090153</v>
      </c>
      <c r="AD6" s="30">
        <v>32338113824.159466</v>
      </c>
      <c r="AE6" s="30">
        <v>29018226849.484528</v>
      </c>
      <c r="AF6" s="28">
        <v>37121735356.070099</v>
      </c>
      <c r="AG6" s="28">
        <v>43859367808.698502</v>
      </c>
      <c r="AH6" s="28">
        <v>42328022075.170097</v>
      </c>
      <c r="AI6" s="30">
        <v>21648639617.031849</v>
      </c>
      <c r="AJ6" s="30">
        <v>24211974889.569641</v>
      </c>
      <c r="AK6" s="30">
        <v>26431160706.015583</v>
      </c>
      <c r="AL6" s="30">
        <v>25941650531.430424</v>
      </c>
      <c r="AM6" s="30">
        <v>24345321943.88866</v>
      </c>
      <c r="AN6" s="28">
        <v>29060443507.728401</v>
      </c>
      <c r="AO6" s="28">
        <v>35602636243.161102</v>
      </c>
      <c r="AP6" s="28">
        <v>33604430290.799</v>
      </c>
      <c r="AQ6" s="30">
        <v>6375549867.436286</v>
      </c>
      <c r="AR6" s="30">
        <v>6927078231.9437265</v>
      </c>
      <c r="AS6" s="30">
        <v>6923714211.0745506</v>
      </c>
      <c r="AT6" s="30">
        <v>6396463292.7290506</v>
      </c>
      <c r="AU6" s="30">
        <v>4672904905.5958834</v>
      </c>
      <c r="AV6" s="28">
        <v>8061291848.3416901</v>
      </c>
      <c r="AW6" s="28">
        <v>8256731565.5373602</v>
      </c>
      <c r="AX6" s="28">
        <v>8723591784.37113</v>
      </c>
      <c r="AY6" s="30">
        <v>921357150.76270461</v>
      </c>
      <c r="AZ6" s="30">
        <v>858449909.18001676</v>
      </c>
      <c r="BA6" s="30">
        <v>3622610509.1280189</v>
      </c>
      <c r="BB6" s="30">
        <v>1047620000.621057</v>
      </c>
      <c r="BC6" s="30">
        <v>390777085.3345657</v>
      </c>
      <c r="BD6" s="28">
        <v>20655311645.034401</v>
      </c>
      <c r="BE6" s="28">
        <v>529231539.49756598</v>
      </c>
      <c r="BF6" s="28">
        <v>1216997843.3513501</v>
      </c>
    </row>
    <row r="7" spans="1:60" x14ac:dyDescent="0.25">
      <c r="A7" s="26" t="s">
        <v>94</v>
      </c>
      <c r="B7" s="10" t="s">
        <v>95</v>
      </c>
      <c r="C7" s="30">
        <v>44.000000001000004</v>
      </c>
      <c r="D7" s="30">
        <v>40</v>
      </c>
      <c r="E7" s="30">
        <v>35.999999999999979</v>
      </c>
      <c r="F7" s="30">
        <v>39.000000000000036</v>
      </c>
      <c r="G7" s="30">
        <v>40.000000000000043</v>
      </c>
      <c r="H7" s="28">
        <v>49</v>
      </c>
      <c r="I7" s="28">
        <v>61.954545454545404</v>
      </c>
      <c r="J7" s="28">
        <v>54</v>
      </c>
      <c r="K7" s="30">
        <v>20060.441860493</v>
      </c>
      <c r="L7" s="30">
        <v>18113.3010936432</v>
      </c>
      <c r="M7" s="30">
        <v>18049.194444444445</v>
      </c>
      <c r="N7" s="30">
        <v>16969.5</v>
      </c>
      <c r="O7" s="30">
        <v>16210.333333333334</v>
      </c>
      <c r="P7" s="28">
        <v>17482.400000000001</v>
      </c>
      <c r="Q7" s="28">
        <v>17514.090909090901</v>
      </c>
      <c r="R7" s="28">
        <v>18127.671052631598</v>
      </c>
      <c r="S7" s="30">
        <v>523868289.79100668</v>
      </c>
      <c r="T7" s="30">
        <v>502087521.79596722</v>
      </c>
      <c r="U7" s="30">
        <v>503668922.80555558</v>
      </c>
      <c r="V7" s="30">
        <v>544577611</v>
      </c>
      <c r="W7" s="30">
        <v>508215882.77777773</v>
      </c>
      <c r="X7" s="28">
        <v>659127002.75999999</v>
      </c>
      <c r="Y7" s="28">
        <v>590537991.18181801</v>
      </c>
      <c r="Z7" s="28">
        <v>703069286.78947401</v>
      </c>
      <c r="AA7" s="30">
        <v>3380031883.8385205</v>
      </c>
      <c r="AB7" s="30">
        <v>3214571619.8660288</v>
      </c>
      <c r="AC7" s="30">
        <v>3214621662.916667</v>
      </c>
      <c r="AD7" s="30">
        <v>3939615451.166667</v>
      </c>
      <c r="AE7" s="30">
        <v>3489693394.1111112</v>
      </c>
      <c r="AF7" s="28">
        <v>4036101252.5999999</v>
      </c>
      <c r="AG7" s="28">
        <v>3549537185.9545498</v>
      </c>
      <c r="AH7" s="28">
        <v>3845137919.5394702</v>
      </c>
      <c r="AI7" s="30">
        <v>2161358926.3960161</v>
      </c>
      <c r="AJ7" s="30">
        <v>1643366724.203691</v>
      </c>
      <c r="AK7" s="30">
        <v>1506212106.1944447</v>
      </c>
      <c r="AL7" s="30">
        <v>1460487819.6666665</v>
      </c>
      <c r="AM7" s="30">
        <v>1435684311.2222221</v>
      </c>
      <c r="AN7" s="28">
        <v>1523719293.28</v>
      </c>
      <c r="AO7" s="28">
        <v>1776640485.6363599</v>
      </c>
      <c r="AP7" s="28">
        <v>2264994702.9868398</v>
      </c>
      <c r="AQ7" s="30">
        <v>1218672957.4425039</v>
      </c>
      <c r="AR7" s="30">
        <v>1571204895.6623375</v>
      </c>
      <c r="AS7" s="30">
        <v>1708409556.7222223</v>
      </c>
      <c r="AT7" s="30">
        <v>2479127631.5</v>
      </c>
      <c r="AU7" s="30">
        <v>2054009082.8888888</v>
      </c>
      <c r="AV7" s="28">
        <v>2512381959.3200002</v>
      </c>
      <c r="AW7" s="28">
        <v>1772896700.3181801</v>
      </c>
      <c r="AX7" s="28">
        <v>1580143216.5526299</v>
      </c>
      <c r="AY7" s="30">
        <v>1105195485.6046758</v>
      </c>
      <c r="AZ7" s="30">
        <v>1021220598.7453862</v>
      </c>
      <c r="BA7" s="30">
        <v>643640792.11111116</v>
      </c>
      <c r="BB7" s="30">
        <v>364241259.33333337</v>
      </c>
      <c r="BC7" s="30">
        <v>890874682.33333325</v>
      </c>
      <c r="BD7" s="28">
        <v>1384373456.6800001</v>
      </c>
      <c r="BE7" s="28">
        <v>-3012601266.9545498</v>
      </c>
      <c r="BF7" s="28">
        <v>676089823.52631605</v>
      </c>
    </row>
    <row r="8" spans="1:60" x14ac:dyDescent="0.25">
      <c r="A8" s="26" t="s">
        <v>96</v>
      </c>
      <c r="B8" s="10" t="s">
        <v>97</v>
      </c>
      <c r="C8" s="30">
        <v>67.000000002000007</v>
      </c>
      <c r="D8" s="30">
        <v>63.000000000000014</v>
      </c>
      <c r="E8" s="30">
        <v>78.000000000000043</v>
      </c>
      <c r="F8" s="30">
        <v>89.000000000000014</v>
      </c>
      <c r="G8" s="30">
        <v>86.999999999999986</v>
      </c>
      <c r="H8" s="28">
        <v>89.000000000000099</v>
      </c>
      <c r="I8" s="28">
        <v>107</v>
      </c>
      <c r="J8" s="28">
        <v>112</v>
      </c>
      <c r="K8" s="30">
        <v>14102.846154094002</v>
      </c>
      <c r="L8" s="30">
        <v>13667.539771242789</v>
      </c>
      <c r="M8" s="30">
        <v>15200.252848217569</v>
      </c>
      <c r="N8" s="30">
        <v>16317.969152785578</v>
      </c>
      <c r="O8" s="30">
        <v>16025.578198108511</v>
      </c>
      <c r="P8" s="28">
        <v>14176.2698961938</v>
      </c>
      <c r="Q8" s="28">
        <v>18580.077226162299</v>
      </c>
      <c r="R8" s="28">
        <v>20239.816307359299</v>
      </c>
      <c r="S8" s="30">
        <v>255753342.30979523</v>
      </c>
      <c r="T8" s="30">
        <v>208877329.64854059</v>
      </c>
      <c r="U8" s="30">
        <v>208618026.09604311</v>
      </c>
      <c r="V8" s="30">
        <v>235528207.10649452</v>
      </c>
      <c r="W8" s="30">
        <v>242689270.32603276</v>
      </c>
      <c r="X8" s="28">
        <v>222778217.45872501</v>
      </c>
      <c r="Y8" s="28">
        <v>268070139.62805399</v>
      </c>
      <c r="Z8" s="28">
        <v>289443013.47445399</v>
      </c>
      <c r="AA8" s="30">
        <v>672645032.39082217</v>
      </c>
      <c r="AB8" s="30">
        <v>836544569.56709826</v>
      </c>
      <c r="AC8" s="30">
        <v>821971587.87345326</v>
      </c>
      <c r="AD8" s="30">
        <v>1156068769.5557611</v>
      </c>
      <c r="AE8" s="30">
        <v>857994039.45156825</v>
      </c>
      <c r="AF8" s="28">
        <v>841015767.08897698</v>
      </c>
      <c r="AG8" s="28">
        <v>1004495678.88495</v>
      </c>
      <c r="AH8" s="28">
        <v>1125383544.2778599</v>
      </c>
      <c r="AI8" s="30">
        <v>337282365.07952112</v>
      </c>
      <c r="AJ8" s="30">
        <v>340577774.43817818</v>
      </c>
      <c r="AK8" s="30">
        <v>361432411.04140627</v>
      </c>
      <c r="AL8" s="30">
        <v>421541616.66360664</v>
      </c>
      <c r="AM8" s="30">
        <v>388339916.38307607</v>
      </c>
      <c r="AN8" s="28">
        <v>402715544.41127002</v>
      </c>
      <c r="AO8" s="28">
        <v>505266407.22694999</v>
      </c>
      <c r="AP8" s="28">
        <v>540986623.46222496</v>
      </c>
      <c r="AQ8" s="30">
        <v>335362667.31130135</v>
      </c>
      <c r="AR8" s="30">
        <v>495966795.12892026</v>
      </c>
      <c r="AS8" s="30">
        <v>460539176.83204705</v>
      </c>
      <c r="AT8" s="30">
        <v>734527152.89215505</v>
      </c>
      <c r="AU8" s="30">
        <v>469654123.06849176</v>
      </c>
      <c r="AV8" s="28">
        <v>438300222.677706</v>
      </c>
      <c r="AW8" s="28">
        <v>499229271.65799803</v>
      </c>
      <c r="AX8" s="28">
        <v>584396920.81563795</v>
      </c>
      <c r="AY8" s="30">
        <v>92434713.154212683</v>
      </c>
      <c r="AZ8" s="30">
        <v>227797548.34439689</v>
      </c>
      <c r="BA8" s="30">
        <v>153165279.02658337</v>
      </c>
      <c r="BB8" s="30">
        <v>201016198.37972736</v>
      </c>
      <c r="BC8" s="30">
        <v>92281188.614932805</v>
      </c>
      <c r="BD8" s="28">
        <v>52305370.683143899</v>
      </c>
      <c r="BE8" s="28">
        <v>227628341.489362</v>
      </c>
      <c r="BF8" s="28">
        <v>58860121.154192701</v>
      </c>
      <c r="BG8" s="9"/>
    </row>
    <row r="9" spans="1:60" x14ac:dyDescent="0.25">
      <c r="A9" s="26" t="s">
        <v>98</v>
      </c>
      <c r="B9" s="10" t="s">
        <v>99</v>
      </c>
      <c r="C9" s="30">
        <v>780.99999997999953</v>
      </c>
      <c r="D9" s="30">
        <v>841.99999999999966</v>
      </c>
      <c r="E9" s="30">
        <v>790</v>
      </c>
      <c r="F9" s="30">
        <v>789.0000000000008</v>
      </c>
      <c r="G9" s="30">
        <v>561.99999999999966</v>
      </c>
      <c r="H9" s="28">
        <v>644.396551724137</v>
      </c>
      <c r="I9" s="28">
        <v>750.66979338896795</v>
      </c>
      <c r="J9" s="28">
        <v>885</v>
      </c>
      <c r="K9" s="30">
        <v>61963.160802787985</v>
      </c>
      <c r="L9" s="30">
        <v>60490.601844817407</v>
      </c>
      <c r="M9" s="30">
        <v>57690.571481684281</v>
      </c>
      <c r="N9" s="30">
        <v>46018.085456235305</v>
      </c>
      <c r="O9" s="30">
        <v>37058.898264889191</v>
      </c>
      <c r="P9" s="28">
        <v>39866.050243504797</v>
      </c>
      <c r="Q9" s="28">
        <v>44353.1166610035</v>
      </c>
      <c r="R9" s="28">
        <v>39683.392026193796</v>
      </c>
      <c r="S9" s="30">
        <v>874439280.34222209</v>
      </c>
      <c r="T9" s="30">
        <v>1211319994.0275552</v>
      </c>
      <c r="U9" s="30">
        <v>958783437.20206499</v>
      </c>
      <c r="V9" s="30">
        <v>806748552.11736977</v>
      </c>
      <c r="W9" s="30">
        <v>576996559.19666016</v>
      </c>
      <c r="X9" s="28">
        <v>603946188.80726004</v>
      </c>
      <c r="Y9" s="28">
        <v>639309344.93739295</v>
      </c>
      <c r="Z9" s="28">
        <v>659883448.34547603</v>
      </c>
      <c r="AA9" s="30">
        <v>5029537239.6623631</v>
      </c>
      <c r="AB9" s="30">
        <v>5889801593.0848427</v>
      </c>
      <c r="AC9" s="30">
        <v>4756019606.2315416</v>
      </c>
      <c r="AD9" s="30">
        <v>3778230528.9916391</v>
      </c>
      <c r="AE9" s="30">
        <v>2606208313.7904358</v>
      </c>
      <c r="AF9" s="28">
        <v>2980946770.6143999</v>
      </c>
      <c r="AG9" s="28">
        <v>3372596511.6744699</v>
      </c>
      <c r="AH9" s="28">
        <v>4015124676.1971798</v>
      </c>
      <c r="AI9" s="30">
        <v>3475938286.0215697</v>
      </c>
      <c r="AJ9" s="30">
        <v>4256667096.0039835</v>
      </c>
      <c r="AK9" s="30">
        <v>3274557253.2720194</v>
      </c>
      <c r="AL9" s="30">
        <v>2552170011.751606</v>
      </c>
      <c r="AM9" s="30">
        <v>1882553106.8746705</v>
      </c>
      <c r="AN9" s="28">
        <v>2074379288.2962601</v>
      </c>
      <c r="AO9" s="28">
        <v>2309896310.1195402</v>
      </c>
      <c r="AP9" s="28">
        <v>3109259667.2834601</v>
      </c>
      <c r="AQ9" s="30">
        <v>1553598953.6407917</v>
      </c>
      <c r="AR9" s="30">
        <v>1633134497.0808623</v>
      </c>
      <c r="AS9" s="30">
        <v>1481462352.9595227</v>
      </c>
      <c r="AT9" s="30">
        <v>1226060517.2400339</v>
      </c>
      <c r="AU9" s="30">
        <v>723655206.91576517</v>
      </c>
      <c r="AV9" s="28">
        <v>906567482.31814802</v>
      </c>
      <c r="AW9" s="28">
        <v>1062700201.55493</v>
      </c>
      <c r="AX9" s="28">
        <v>905865008.91371703</v>
      </c>
      <c r="AY9" s="30">
        <v>424064941.17425078</v>
      </c>
      <c r="AZ9" s="30">
        <v>-37892126.158442765</v>
      </c>
      <c r="BA9" s="30">
        <v>-17558609.491152186</v>
      </c>
      <c r="BB9" s="30">
        <v>-13557782.90780128</v>
      </c>
      <c r="BC9" s="30">
        <v>-123623652.06050266</v>
      </c>
      <c r="BD9" s="28">
        <v>30821905.701288301</v>
      </c>
      <c r="BE9" s="28">
        <v>51932158.272812098</v>
      </c>
      <c r="BF9" s="28">
        <v>4328528.2369495602</v>
      </c>
      <c r="BG9" s="9"/>
    </row>
    <row r="10" spans="1:60" x14ac:dyDescent="0.25">
      <c r="A10" s="26" t="s">
        <v>100</v>
      </c>
      <c r="B10" s="10" t="s">
        <v>101</v>
      </c>
      <c r="C10" s="30">
        <v>6425.9999993340016</v>
      </c>
      <c r="D10" s="30">
        <v>7032.0000000000091</v>
      </c>
      <c r="E10" s="30">
        <v>7251</v>
      </c>
      <c r="F10" s="30">
        <v>7485.9999999999927</v>
      </c>
      <c r="G10" s="30">
        <v>6560.0000000000055</v>
      </c>
      <c r="H10" s="28">
        <v>7300.3888888888896</v>
      </c>
      <c r="I10" s="28">
        <v>8187.0869565217399</v>
      </c>
      <c r="J10" s="28">
        <v>8493.0000000000091</v>
      </c>
      <c r="K10" s="30">
        <v>266680.90853872796</v>
      </c>
      <c r="L10" s="30">
        <v>279686.80175157264</v>
      </c>
      <c r="M10" s="30">
        <v>284341.25225128367</v>
      </c>
      <c r="N10" s="30">
        <v>277140.1360414098</v>
      </c>
      <c r="O10" s="30">
        <v>289369.94016205199</v>
      </c>
      <c r="P10" s="28">
        <v>255102.255656544</v>
      </c>
      <c r="Q10" s="28">
        <v>286143.43456596503</v>
      </c>
      <c r="R10" s="28">
        <v>301937.39636908099</v>
      </c>
      <c r="S10" s="30">
        <v>4086218208.1702552</v>
      </c>
      <c r="T10" s="30">
        <v>4559827697.3616152</v>
      </c>
      <c r="U10" s="30">
        <v>4659601978.0303459</v>
      </c>
      <c r="V10" s="30">
        <v>4609313392.8758507</v>
      </c>
      <c r="W10" s="30">
        <v>4133082317.3979707</v>
      </c>
      <c r="X10" s="28">
        <v>4317132772.1118202</v>
      </c>
      <c r="Y10" s="28">
        <v>4785885403.6441603</v>
      </c>
      <c r="Z10" s="28">
        <v>5040337344.3817501</v>
      </c>
      <c r="AA10" s="30">
        <v>11721440104.201223</v>
      </c>
      <c r="AB10" s="30">
        <v>13931721863.624687</v>
      </c>
      <c r="AC10" s="30">
        <v>14046511636.942892</v>
      </c>
      <c r="AD10" s="30">
        <v>14571537942.923677</v>
      </c>
      <c r="AE10" s="30">
        <v>11289967556.163866</v>
      </c>
      <c r="AF10" s="28">
        <v>13393359450.0462</v>
      </c>
      <c r="AG10" s="28">
        <v>16286851300.444799</v>
      </c>
      <c r="AH10" s="28">
        <v>15019010566.3088</v>
      </c>
      <c r="AI10" s="30">
        <v>5854145128.9665432</v>
      </c>
      <c r="AJ10" s="30">
        <v>6354174442.2340393</v>
      </c>
      <c r="AK10" s="30">
        <v>6423939805.9481926</v>
      </c>
      <c r="AL10" s="30">
        <v>6410956601.1896267</v>
      </c>
      <c r="AM10" s="30">
        <v>4695702158.0074081</v>
      </c>
      <c r="AN10" s="28">
        <v>5704758639.9314604</v>
      </c>
      <c r="AO10" s="28">
        <v>7620437459.3624096</v>
      </c>
      <c r="AP10" s="28">
        <v>7153195791.4308796</v>
      </c>
      <c r="AQ10" s="30">
        <v>5867294975.2346849</v>
      </c>
      <c r="AR10" s="30">
        <v>7577547421.3906488</v>
      </c>
      <c r="AS10" s="30">
        <v>7622571830.9946918</v>
      </c>
      <c r="AT10" s="30">
        <v>8160581341.7340555</v>
      </c>
      <c r="AU10" s="30">
        <v>6594265398.1564598</v>
      </c>
      <c r="AV10" s="28">
        <v>7688600810.1147299</v>
      </c>
      <c r="AW10" s="28">
        <v>8666413841.0823708</v>
      </c>
      <c r="AX10" s="28">
        <v>7865814774.8779602</v>
      </c>
      <c r="AY10" s="30">
        <v>160240766.96617687</v>
      </c>
      <c r="AZ10" s="30">
        <v>250405431.60231203</v>
      </c>
      <c r="BA10" s="30">
        <v>526515847.40620488</v>
      </c>
      <c r="BB10" s="30">
        <v>679305175.10528779</v>
      </c>
      <c r="BC10" s="30">
        <v>234895970.73631558</v>
      </c>
      <c r="BD10" s="28">
        <v>409193972.20130801</v>
      </c>
      <c r="BE10" s="28">
        <v>534738895.96389198</v>
      </c>
      <c r="BF10" s="28">
        <v>642444687.72474694</v>
      </c>
      <c r="BG10" s="9"/>
    </row>
    <row r="11" spans="1:60" x14ac:dyDescent="0.25">
      <c r="A11" s="26" t="s">
        <v>102</v>
      </c>
      <c r="B11" s="10" t="s">
        <v>103</v>
      </c>
      <c r="C11" s="30">
        <v>709.23373056800028</v>
      </c>
      <c r="D11" s="30">
        <v>833</v>
      </c>
      <c r="E11" s="30">
        <v>840.99999999999943</v>
      </c>
      <c r="F11" s="30">
        <v>905.99999999999977</v>
      </c>
      <c r="G11" s="30">
        <v>762.00000000000045</v>
      </c>
      <c r="H11" s="28">
        <v>898.53125</v>
      </c>
      <c r="I11" s="28">
        <v>1065</v>
      </c>
      <c r="J11" s="28">
        <v>1404</v>
      </c>
      <c r="K11" s="30">
        <v>51620.770903145996</v>
      </c>
      <c r="L11" s="30">
        <v>50608.446506743829</v>
      </c>
      <c r="M11" s="30">
        <v>48241.938190111192</v>
      </c>
      <c r="N11" s="30">
        <v>47617.123766118159</v>
      </c>
      <c r="O11" s="30">
        <v>49961.850993304637</v>
      </c>
      <c r="P11" s="28">
        <v>51575.787521488099</v>
      </c>
      <c r="Q11" s="28">
        <v>58467.840018101801</v>
      </c>
      <c r="R11" s="28">
        <v>68180.997720860003</v>
      </c>
      <c r="S11" s="30">
        <v>775157144.10546839</v>
      </c>
      <c r="T11" s="30">
        <v>833484192.00810277</v>
      </c>
      <c r="U11" s="30">
        <v>824633669.94459128</v>
      </c>
      <c r="V11" s="30">
        <v>833024702.38341033</v>
      </c>
      <c r="W11" s="30">
        <v>814589407.53086305</v>
      </c>
      <c r="X11" s="28">
        <v>822221559.58615696</v>
      </c>
      <c r="Y11" s="28">
        <v>1004718149.08421</v>
      </c>
      <c r="Z11" s="28">
        <v>1217272117.02033</v>
      </c>
      <c r="AA11" s="30">
        <v>4372626806.599822</v>
      </c>
      <c r="AB11" s="30">
        <v>4629383706.2281036</v>
      </c>
      <c r="AC11" s="30">
        <v>5016033739.5824652</v>
      </c>
      <c r="AD11" s="30">
        <v>5327059271.7180147</v>
      </c>
      <c r="AE11" s="30">
        <v>4134615802.0056882</v>
      </c>
      <c r="AF11" s="28">
        <v>5477745373.2208996</v>
      </c>
      <c r="AG11" s="28">
        <v>6996619607.8514996</v>
      </c>
      <c r="AH11" s="28">
        <v>8656071628.7853394</v>
      </c>
      <c r="AI11" s="30">
        <v>3137014662.9353485</v>
      </c>
      <c r="AJ11" s="30">
        <v>3290877238.3216615</v>
      </c>
      <c r="AK11" s="30">
        <v>3694249549.0816317</v>
      </c>
      <c r="AL11" s="30">
        <v>3698772603.9706903</v>
      </c>
      <c r="AM11" s="30">
        <v>2989773281.7448773</v>
      </c>
      <c r="AN11" s="28">
        <v>3865038013.7662601</v>
      </c>
      <c r="AO11" s="28">
        <v>5010647657.0858803</v>
      </c>
      <c r="AP11" s="28">
        <v>6144543161.8593903</v>
      </c>
      <c r="AQ11" s="30">
        <v>1235612143.6644726</v>
      </c>
      <c r="AR11" s="30">
        <v>1338506467.9064424</v>
      </c>
      <c r="AS11" s="30">
        <v>1321784190.5008333</v>
      </c>
      <c r="AT11" s="30">
        <v>1628286667.7473235</v>
      </c>
      <c r="AU11" s="30">
        <v>1144842520.2608106</v>
      </c>
      <c r="AV11" s="28">
        <v>1612707359.4546399</v>
      </c>
      <c r="AW11" s="28">
        <v>1985971950.76562</v>
      </c>
      <c r="AX11" s="28">
        <v>2511528466.9259501</v>
      </c>
      <c r="AY11" s="30">
        <v>-68454299.052364603</v>
      </c>
      <c r="AZ11" s="30">
        <v>71418566.515919164</v>
      </c>
      <c r="BA11" s="30">
        <v>32272497.399217531</v>
      </c>
      <c r="BB11" s="30">
        <v>328437891.87601477</v>
      </c>
      <c r="BC11" s="30">
        <v>106500952.62173988</v>
      </c>
      <c r="BD11" s="28">
        <v>49817754.579793103</v>
      </c>
      <c r="BE11" s="28">
        <v>55856475.876041502</v>
      </c>
      <c r="BF11" s="28">
        <v>387843868.67371702</v>
      </c>
      <c r="BG11" s="15"/>
    </row>
    <row r="12" spans="1:60" x14ac:dyDescent="0.25">
      <c r="A12" s="26" t="s">
        <v>104</v>
      </c>
      <c r="B12" s="10" t="s">
        <v>105</v>
      </c>
      <c r="C12" s="30">
        <v>275.99999998100009</v>
      </c>
      <c r="D12" s="30">
        <v>324.00000000000011</v>
      </c>
      <c r="E12" s="30">
        <v>327.99999999999932</v>
      </c>
      <c r="F12" s="30">
        <v>344.00000000000057</v>
      </c>
      <c r="G12" s="30">
        <v>187.00000000000009</v>
      </c>
      <c r="H12" s="28">
        <v>277.92307692307702</v>
      </c>
      <c r="I12" s="28">
        <v>396.9</v>
      </c>
      <c r="J12" s="28">
        <v>462</v>
      </c>
      <c r="K12" s="30">
        <v>38785.285522857004</v>
      </c>
      <c r="L12" s="30">
        <v>39069.531305388562</v>
      </c>
      <c r="M12" s="30">
        <v>43733.868554243345</v>
      </c>
      <c r="N12" s="30">
        <v>44936.710343973806</v>
      </c>
      <c r="O12" s="30">
        <v>28274.825536430519</v>
      </c>
      <c r="P12" s="28">
        <v>34541.451261750299</v>
      </c>
      <c r="Q12" s="28">
        <v>43339.988385950302</v>
      </c>
      <c r="R12" s="28">
        <v>48089.304765029498</v>
      </c>
      <c r="S12" s="30">
        <v>375148573.12823272</v>
      </c>
      <c r="T12" s="30">
        <v>400683916.83449262</v>
      </c>
      <c r="U12" s="30">
        <v>448639851.63713026</v>
      </c>
      <c r="V12" s="30">
        <v>467614527.05021709</v>
      </c>
      <c r="W12" s="30">
        <v>283826297.08325696</v>
      </c>
      <c r="X12" s="28">
        <v>350980252.65193403</v>
      </c>
      <c r="Y12" s="28">
        <v>426124270.21058798</v>
      </c>
      <c r="Z12" s="28">
        <v>538895515.29613602</v>
      </c>
      <c r="AA12" s="30">
        <v>1284678647.7238865</v>
      </c>
      <c r="AB12" s="30">
        <v>1513698945.716285</v>
      </c>
      <c r="AC12" s="30">
        <v>1677474783.1850281</v>
      </c>
      <c r="AD12" s="30">
        <v>1741371324.9801934</v>
      </c>
      <c r="AE12" s="30">
        <v>972750188.41527724</v>
      </c>
      <c r="AF12" s="28">
        <v>1367030158.4621601</v>
      </c>
      <c r="AG12" s="28">
        <v>1826077102.5587001</v>
      </c>
      <c r="AH12" s="28">
        <v>2137743857.7039299</v>
      </c>
      <c r="AI12" s="30">
        <v>863193494.93079269</v>
      </c>
      <c r="AJ12" s="30">
        <v>952016061.30211508</v>
      </c>
      <c r="AK12" s="30">
        <v>1049608225.6975347</v>
      </c>
      <c r="AL12" s="30">
        <v>1051554130.375089</v>
      </c>
      <c r="AM12" s="30">
        <v>636492642.17939174</v>
      </c>
      <c r="AN12" s="28">
        <v>887731751.10584295</v>
      </c>
      <c r="AO12" s="28">
        <v>1194455412.8759</v>
      </c>
      <c r="AP12" s="28">
        <v>1372859724.9579401</v>
      </c>
      <c r="AQ12" s="30">
        <v>421485152.79309362</v>
      </c>
      <c r="AR12" s="30">
        <v>561682884.41417027</v>
      </c>
      <c r="AS12" s="30">
        <v>627866557.48749304</v>
      </c>
      <c r="AT12" s="30">
        <v>689817194.60510445</v>
      </c>
      <c r="AU12" s="30">
        <v>336257546.23588562</v>
      </c>
      <c r="AV12" s="28">
        <v>479298407.356314</v>
      </c>
      <c r="AW12" s="28">
        <v>631621689.68279803</v>
      </c>
      <c r="AX12" s="28">
        <v>764884132.74599302</v>
      </c>
      <c r="AY12" s="30">
        <v>27797144.096650589</v>
      </c>
      <c r="AZ12" s="30">
        <v>34515911.823830165</v>
      </c>
      <c r="BA12" s="30">
        <v>65001362.210811928</v>
      </c>
      <c r="BB12" s="30">
        <v>90952749.517735615</v>
      </c>
      <c r="BC12" s="30">
        <v>8922445.4253493808</v>
      </c>
      <c r="BD12" s="28">
        <v>27067457.6807632</v>
      </c>
      <c r="BE12" s="28">
        <v>21097811.659247</v>
      </c>
      <c r="BF12" s="28">
        <v>-3529420.4831643598</v>
      </c>
    </row>
    <row r="13" spans="1:60" x14ac:dyDescent="0.25">
      <c r="A13" s="26" t="s">
        <v>106</v>
      </c>
      <c r="B13" s="10" t="s">
        <v>107</v>
      </c>
      <c r="C13" s="30">
        <v>223.00000000599999</v>
      </c>
      <c r="D13" s="30">
        <v>233.00000000000017</v>
      </c>
      <c r="E13" s="30">
        <v>258.00000000000006</v>
      </c>
      <c r="F13" s="30">
        <v>248.99999999999989</v>
      </c>
      <c r="G13" s="30">
        <v>234.05555555555563</v>
      </c>
      <c r="H13" s="28">
        <v>280</v>
      </c>
      <c r="I13" s="28">
        <v>318.625</v>
      </c>
      <c r="J13" s="28">
        <v>342</v>
      </c>
      <c r="K13" s="30">
        <v>36016.786545449999</v>
      </c>
      <c r="L13" s="30">
        <v>36506.804916087909</v>
      </c>
      <c r="M13" s="30">
        <v>35966.426097893374</v>
      </c>
      <c r="N13" s="30">
        <v>35130.684273915016</v>
      </c>
      <c r="O13" s="30">
        <v>33646.663706869091</v>
      </c>
      <c r="P13" s="28">
        <v>34174.988611070097</v>
      </c>
      <c r="Q13" s="28">
        <v>38406.204773051097</v>
      </c>
      <c r="R13" s="28">
        <v>41943.929348187303</v>
      </c>
      <c r="S13" s="30">
        <v>802648766.19547117</v>
      </c>
      <c r="T13" s="30">
        <v>793191853.55385303</v>
      </c>
      <c r="U13" s="30">
        <v>801423407.00089908</v>
      </c>
      <c r="V13" s="30">
        <v>849539316.01431406</v>
      </c>
      <c r="W13" s="30">
        <v>745322205.01541591</v>
      </c>
      <c r="X13" s="28">
        <v>801336494.23824596</v>
      </c>
      <c r="Y13" s="28">
        <v>890487050.08712399</v>
      </c>
      <c r="Z13" s="28">
        <v>950425885.20717502</v>
      </c>
      <c r="AA13" s="30">
        <v>4735101175.0634375</v>
      </c>
      <c r="AB13" s="30">
        <v>4703208784.7081566</v>
      </c>
      <c r="AC13" s="30">
        <v>4742683860.057498</v>
      </c>
      <c r="AD13" s="30">
        <v>4745012863.8417492</v>
      </c>
      <c r="AE13" s="30">
        <v>4088853571.3687</v>
      </c>
      <c r="AF13" s="28">
        <v>4153891643.06288</v>
      </c>
      <c r="AG13" s="28">
        <v>4316165715.6227198</v>
      </c>
      <c r="AH13" s="28">
        <v>4661570280.5671902</v>
      </c>
      <c r="AI13" s="30">
        <v>2734484011.6594114</v>
      </c>
      <c r="AJ13" s="30">
        <v>2287452432.7751474</v>
      </c>
      <c r="AK13" s="30">
        <v>2326982591.2385945</v>
      </c>
      <c r="AL13" s="30">
        <v>2299277809.7234602</v>
      </c>
      <c r="AM13" s="30">
        <v>1964888611.2296624</v>
      </c>
      <c r="AN13" s="28">
        <v>2032890437.74863</v>
      </c>
      <c r="AO13" s="28">
        <v>2075659980.2293701</v>
      </c>
      <c r="AP13" s="28">
        <v>2371502258.6483998</v>
      </c>
      <c r="AQ13" s="30">
        <v>2000617163.404027</v>
      </c>
      <c r="AR13" s="30">
        <v>2415756351.9330096</v>
      </c>
      <c r="AS13" s="30">
        <v>2415701268.8189039</v>
      </c>
      <c r="AT13" s="30">
        <v>2445735054.1182876</v>
      </c>
      <c r="AU13" s="30">
        <v>2123964960.1390371</v>
      </c>
      <c r="AV13" s="28">
        <v>2121001205.31425</v>
      </c>
      <c r="AW13" s="28">
        <v>2240505735.3933501</v>
      </c>
      <c r="AX13" s="28">
        <v>2290068021.9187999</v>
      </c>
      <c r="AY13" s="30">
        <v>498786612.26719576</v>
      </c>
      <c r="AZ13" s="30">
        <v>313474843.21679282</v>
      </c>
      <c r="BA13" s="30">
        <v>343510019.57143211</v>
      </c>
      <c r="BB13" s="30">
        <v>192538584.85492694</v>
      </c>
      <c r="BC13" s="30">
        <v>275092034.29191965</v>
      </c>
      <c r="BD13" s="28">
        <v>230574885.20543799</v>
      </c>
      <c r="BE13" s="28">
        <v>172526089.217976</v>
      </c>
      <c r="BF13" s="28">
        <v>357771592.45976901</v>
      </c>
    </row>
    <row r="14" spans="1:60" x14ac:dyDescent="0.25">
      <c r="A14" s="26" t="s">
        <v>108</v>
      </c>
      <c r="B14" s="10" t="s">
        <v>109</v>
      </c>
      <c r="C14" s="30">
        <v>51</v>
      </c>
      <c r="D14" s="30">
        <v>55</v>
      </c>
      <c r="E14" s="30">
        <v>54.999999999999986</v>
      </c>
      <c r="F14" s="30">
        <v>55.999999999999986</v>
      </c>
      <c r="G14" s="30">
        <v>59.800000000000004</v>
      </c>
      <c r="H14" s="28">
        <v>61</v>
      </c>
      <c r="I14" s="28">
        <v>58</v>
      </c>
      <c r="J14" s="28">
        <v>59</v>
      </c>
      <c r="K14" s="30">
        <v>7402.0000000000009</v>
      </c>
      <c r="L14" s="30">
        <v>8545</v>
      </c>
      <c r="M14" s="30">
        <v>8117.2018779342716</v>
      </c>
      <c r="N14" s="30">
        <v>8430.4285714285706</v>
      </c>
      <c r="O14" s="30">
        <v>7883.6923076923067</v>
      </c>
      <c r="P14" s="28">
        <v>7472.8421052631602</v>
      </c>
      <c r="Q14" s="28">
        <v>7726.3757009640203</v>
      </c>
      <c r="R14" s="28">
        <v>8231.2606060605995</v>
      </c>
      <c r="S14" s="30">
        <v>195280551.40000001</v>
      </c>
      <c r="T14" s="30">
        <v>229727508</v>
      </c>
      <c r="U14" s="30">
        <v>218961291.87793425</v>
      </c>
      <c r="V14" s="30">
        <v>229036891.38095236</v>
      </c>
      <c r="W14" s="30">
        <v>222955772.43076921</v>
      </c>
      <c r="X14" s="28">
        <v>214033314.47368401</v>
      </c>
      <c r="Y14" s="28">
        <v>228309781.785804</v>
      </c>
      <c r="Z14" s="28">
        <v>235560356.98787901</v>
      </c>
      <c r="AA14" s="30">
        <v>2179016151.1999998</v>
      </c>
      <c r="AB14" s="30">
        <v>2763473618</v>
      </c>
      <c r="AC14" s="30">
        <v>2675861499.1220651</v>
      </c>
      <c r="AD14" s="30">
        <v>2468653306.8571424</v>
      </c>
      <c r="AE14" s="30">
        <v>2431978857.0307693</v>
      </c>
      <c r="AF14" s="28">
        <v>2712821103.52632</v>
      </c>
      <c r="AG14" s="28">
        <v>2988640476.1308498</v>
      </c>
      <c r="AH14" s="28">
        <v>3338330217.9818201</v>
      </c>
      <c r="AI14" s="30">
        <v>2099265913.2</v>
      </c>
      <c r="AJ14" s="30">
        <v>1843861820.5</v>
      </c>
      <c r="AK14" s="30">
        <v>1889512633.8873239</v>
      </c>
      <c r="AL14" s="30">
        <v>1828051086.0952382</v>
      </c>
      <c r="AM14" s="30">
        <v>1861069283.5846155</v>
      </c>
      <c r="AN14" s="28">
        <v>2120655221.3157899</v>
      </c>
      <c r="AO14" s="28">
        <v>2357838236.45749</v>
      </c>
      <c r="AP14" s="28">
        <v>2688205185.6606102</v>
      </c>
      <c r="AQ14" s="30">
        <v>79750238</v>
      </c>
      <c r="AR14" s="30">
        <v>919611797.5</v>
      </c>
      <c r="AS14" s="30">
        <v>786348865.23474193</v>
      </c>
      <c r="AT14" s="30">
        <v>640602220.76190472</v>
      </c>
      <c r="AU14" s="30">
        <v>570909573.44615388</v>
      </c>
      <c r="AV14" s="28">
        <v>592165882.21052599</v>
      </c>
      <c r="AW14" s="28">
        <v>630802239.67336702</v>
      </c>
      <c r="AX14" s="28">
        <v>650125032.32121205</v>
      </c>
      <c r="AY14" s="30">
        <v>9838257.8000000007</v>
      </c>
      <c r="AZ14" s="30">
        <v>10337892.5</v>
      </c>
      <c r="BA14" s="30">
        <v>9564234.9342723005</v>
      </c>
      <c r="BB14" s="30">
        <v>12880910.476190474</v>
      </c>
      <c r="BC14" s="30">
        <v>8536285.153846154</v>
      </c>
      <c r="BD14" s="28">
        <v>8562586.3684210498</v>
      </c>
      <c r="BE14" s="28">
        <v>-3923732.0206351201</v>
      </c>
      <c r="BF14" s="28">
        <v>-8938161.3636363707</v>
      </c>
    </row>
    <row r="15" spans="1:60" x14ac:dyDescent="0.25">
      <c r="A15" s="26" t="s">
        <v>110</v>
      </c>
      <c r="B15" s="10" t="s">
        <v>111</v>
      </c>
      <c r="C15" s="30">
        <v>231.99999996999995</v>
      </c>
      <c r="D15" s="30">
        <v>254.99999999999991</v>
      </c>
      <c r="E15" s="30">
        <v>245</v>
      </c>
      <c r="F15" s="30">
        <v>239.67857142857176</v>
      </c>
      <c r="G15" s="30">
        <v>208.00000000000003</v>
      </c>
      <c r="H15" s="28">
        <v>228</v>
      </c>
      <c r="I15" s="28">
        <v>291.04347826087002</v>
      </c>
      <c r="J15" s="28">
        <v>321</v>
      </c>
      <c r="K15" s="30">
        <v>3968.2244846619997</v>
      </c>
      <c r="L15" s="30">
        <v>6967.0866775624327</v>
      </c>
      <c r="M15" s="30">
        <v>5764.2645021795561</v>
      </c>
      <c r="N15" s="30">
        <v>4344.7074848804341</v>
      </c>
      <c r="O15" s="30">
        <v>2626.5690066835364</v>
      </c>
      <c r="P15" s="28">
        <v>4829.5307793932998</v>
      </c>
      <c r="Q15" s="28">
        <v>5080.8712795286601</v>
      </c>
      <c r="R15" s="28">
        <v>9639.9558263167291</v>
      </c>
      <c r="S15" s="30">
        <v>72592964.180725783</v>
      </c>
      <c r="T15" s="30">
        <v>133172007.12351874</v>
      </c>
      <c r="U15" s="30">
        <v>113986888.15721817</v>
      </c>
      <c r="V15" s="30">
        <v>92467753.698995784</v>
      </c>
      <c r="W15" s="30">
        <v>57871704.879395023</v>
      </c>
      <c r="X15" s="28">
        <v>94479948.187971205</v>
      </c>
      <c r="Y15" s="28">
        <v>111565145.938107</v>
      </c>
      <c r="Z15" s="28">
        <v>175727512.15227699</v>
      </c>
      <c r="AA15" s="30">
        <v>895378722.28245294</v>
      </c>
      <c r="AB15" s="30">
        <v>1009077334.3883767</v>
      </c>
      <c r="AC15" s="30">
        <v>977930866.54205632</v>
      </c>
      <c r="AD15" s="30">
        <v>880760571.28436732</v>
      </c>
      <c r="AE15" s="30">
        <v>734949382.21522141</v>
      </c>
      <c r="AF15" s="28">
        <v>1045684684.77154</v>
      </c>
      <c r="AG15" s="28">
        <v>1265552598.9070101</v>
      </c>
      <c r="AH15" s="28">
        <v>1376169700.3761799</v>
      </c>
      <c r="AI15" s="30">
        <v>583272981.65342808</v>
      </c>
      <c r="AJ15" s="30">
        <v>569161040.06605852</v>
      </c>
      <c r="AK15" s="30">
        <v>524364737.09388363</v>
      </c>
      <c r="AL15" s="30">
        <v>502898700.78648722</v>
      </c>
      <c r="AM15" s="30">
        <v>439234867.02315569</v>
      </c>
      <c r="AN15" s="28">
        <v>505817926.00040501</v>
      </c>
      <c r="AO15" s="28">
        <v>656584300.80833006</v>
      </c>
      <c r="AP15" s="28">
        <v>765227593.48611605</v>
      </c>
      <c r="AQ15" s="30">
        <v>312105740.62902486</v>
      </c>
      <c r="AR15" s="30">
        <v>439916294.32231832</v>
      </c>
      <c r="AS15" s="30">
        <v>453566129.44817257</v>
      </c>
      <c r="AT15" s="30">
        <v>377861870.49788004</v>
      </c>
      <c r="AU15" s="30">
        <v>295714515.19206542</v>
      </c>
      <c r="AV15" s="28">
        <v>539866758.771137</v>
      </c>
      <c r="AW15" s="28">
        <v>608968298.098683</v>
      </c>
      <c r="AX15" s="28">
        <v>610942106.89005899</v>
      </c>
      <c r="AY15" s="30">
        <v>93614493.051149368</v>
      </c>
      <c r="AZ15" s="30">
        <v>70101229.808499262</v>
      </c>
      <c r="BA15" s="30">
        <v>30909814.358400572</v>
      </c>
      <c r="BB15" s="30">
        <v>71451988.695555732</v>
      </c>
      <c r="BC15" s="30">
        <v>81760173.00654617</v>
      </c>
      <c r="BD15" s="28">
        <v>8249707.5178766297</v>
      </c>
      <c r="BE15" s="28">
        <v>112863777.659786</v>
      </c>
      <c r="BF15" s="28">
        <v>-39165814.607069701</v>
      </c>
    </row>
    <row r="16" spans="1:60" x14ac:dyDescent="0.25">
      <c r="A16" s="26" t="s">
        <v>112</v>
      </c>
      <c r="B16" s="10" t="s">
        <v>113</v>
      </c>
      <c r="C16" s="30">
        <v>701.00000001800015</v>
      </c>
      <c r="D16" s="30">
        <v>751.99999999999989</v>
      </c>
      <c r="E16" s="30">
        <v>716.00000000000034</v>
      </c>
      <c r="F16" s="30">
        <v>722.9999999999992</v>
      </c>
      <c r="G16" s="30">
        <v>544.55999999999938</v>
      </c>
      <c r="H16" s="28">
        <v>667.38461538461502</v>
      </c>
      <c r="I16" s="28">
        <v>835.76923076923094</v>
      </c>
      <c r="J16" s="28">
        <v>879</v>
      </c>
      <c r="K16" s="30">
        <v>36094.824186678001</v>
      </c>
      <c r="L16" s="30">
        <v>36507.82343799901</v>
      </c>
      <c r="M16" s="30">
        <v>38751.168901897945</v>
      </c>
      <c r="N16" s="30">
        <v>29683.724909689779</v>
      </c>
      <c r="O16" s="30">
        <v>24920.556684788549</v>
      </c>
      <c r="P16" s="28">
        <v>27146.9776219833</v>
      </c>
      <c r="Q16" s="28">
        <v>46213.066628786699</v>
      </c>
      <c r="R16" s="28">
        <v>33838.682479088202</v>
      </c>
      <c r="S16" s="30">
        <v>681930439.5676446</v>
      </c>
      <c r="T16" s="30">
        <v>715431460.73686182</v>
      </c>
      <c r="U16" s="30">
        <v>605711321.12043107</v>
      </c>
      <c r="V16" s="30">
        <v>523562381.87220538</v>
      </c>
      <c r="W16" s="30">
        <v>440696386.49838769</v>
      </c>
      <c r="X16" s="28">
        <v>478138178.44568902</v>
      </c>
      <c r="Y16" s="28">
        <v>822134690.57002401</v>
      </c>
      <c r="Z16" s="28">
        <v>723822858.122262</v>
      </c>
      <c r="AA16" s="30">
        <v>2253127363.3078856</v>
      </c>
      <c r="AB16" s="30">
        <v>2350037782.868391</v>
      </c>
      <c r="AC16" s="30">
        <v>2279942403.4703627</v>
      </c>
      <c r="AD16" s="30">
        <v>2059410990.8283525</v>
      </c>
      <c r="AE16" s="30">
        <v>1475423501.9833865</v>
      </c>
      <c r="AF16" s="28">
        <v>2014690685.2191801</v>
      </c>
      <c r="AG16" s="28">
        <v>2398359798.7887201</v>
      </c>
      <c r="AH16" s="28">
        <v>2523341261.4075298</v>
      </c>
      <c r="AI16" s="30">
        <v>1522714482.9824965</v>
      </c>
      <c r="AJ16" s="30">
        <v>1414973175.0016348</v>
      </c>
      <c r="AK16" s="30">
        <v>1500223577.8049295</v>
      </c>
      <c r="AL16" s="30">
        <v>1376165426.2008057</v>
      </c>
      <c r="AM16" s="30">
        <v>946252956.4694767</v>
      </c>
      <c r="AN16" s="28">
        <v>1248796139.2657499</v>
      </c>
      <c r="AO16" s="28">
        <v>1342727907.69028</v>
      </c>
      <c r="AP16" s="28">
        <v>1561150564.3743701</v>
      </c>
      <c r="AQ16" s="30">
        <v>730412880.32538962</v>
      </c>
      <c r="AR16" s="30">
        <v>935064607.86675584</v>
      </c>
      <c r="AS16" s="30">
        <v>779718825.66543353</v>
      </c>
      <c r="AT16" s="30">
        <v>683245564.62754703</v>
      </c>
      <c r="AU16" s="30">
        <v>529170545.51390988</v>
      </c>
      <c r="AV16" s="28">
        <v>765894545.95343399</v>
      </c>
      <c r="AW16" s="28">
        <v>1055631891.0984401</v>
      </c>
      <c r="AX16" s="28">
        <v>962190697.03316104</v>
      </c>
      <c r="AY16" s="30">
        <v>34092225.323535077</v>
      </c>
      <c r="AZ16" s="30">
        <v>12250633.388438627</v>
      </c>
      <c r="BA16" s="30">
        <v>2451042.1355858571</v>
      </c>
      <c r="BB16" s="30">
        <v>14769614.851732794</v>
      </c>
      <c r="BC16" s="30">
        <v>2853506.8461857801</v>
      </c>
      <c r="BD16" s="28">
        <v>31840417.7401511</v>
      </c>
      <c r="BE16" s="28">
        <v>29225868.937699798</v>
      </c>
      <c r="BF16" s="28">
        <v>28239615.4558516</v>
      </c>
    </row>
    <row r="17" spans="1:59" x14ac:dyDescent="0.25">
      <c r="A17" s="26" t="s">
        <v>12</v>
      </c>
      <c r="B17" s="10" t="s">
        <v>114</v>
      </c>
      <c r="C17" s="30">
        <v>444.00000002800022</v>
      </c>
      <c r="D17" s="30">
        <v>465.00000000000011</v>
      </c>
      <c r="E17" s="30">
        <v>513.99999999999955</v>
      </c>
      <c r="F17" s="30">
        <v>550.99999999999955</v>
      </c>
      <c r="G17" s="30">
        <v>394.00000000000017</v>
      </c>
      <c r="H17" s="28">
        <v>483.231055043803</v>
      </c>
      <c r="I17" s="28">
        <v>568.99999999999898</v>
      </c>
      <c r="J17" s="28">
        <v>665</v>
      </c>
      <c r="K17" s="30">
        <v>81940.763940798017</v>
      </c>
      <c r="L17" s="30">
        <v>91362.060134507366</v>
      </c>
      <c r="M17" s="30">
        <v>107249.46211586772</v>
      </c>
      <c r="N17" s="30">
        <v>92520.988039558477</v>
      </c>
      <c r="O17" s="30">
        <v>88001.525668306989</v>
      </c>
      <c r="P17" s="28">
        <v>94269.090508451001</v>
      </c>
      <c r="Q17" s="28">
        <v>98289.511259380801</v>
      </c>
      <c r="R17" s="28">
        <v>116061.499408395</v>
      </c>
      <c r="S17" s="30">
        <v>821888690.31388164</v>
      </c>
      <c r="T17" s="30">
        <v>905849945.59519708</v>
      </c>
      <c r="U17" s="30">
        <v>1037140012.0626974</v>
      </c>
      <c r="V17" s="30">
        <v>1043608690.0435051</v>
      </c>
      <c r="W17" s="30">
        <v>862081448.01298714</v>
      </c>
      <c r="X17" s="28">
        <v>944908083.26788902</v>
      </c>
      <c r="Y17" s="28">
        <v>1059467958.19682</v>
      </c>
      <c r="Z17" s="28">
        <v>1278947082.4750299</v>
      </c>
      <c r="AA17" s="30">
        <v>1695533954.2466609</v>
      </c>
      <c r="AB17" s="30">
        <v>1902082154.6367238</v>
      </c>
      <c r="AC17" s="30">
        <v>2015220761.6863871</v>
      </c>
      <c r="AD17" s="30">
        <v>2146873780.0667417</v>
      </c>
      <c r="AE17" s="30">
        <v>1454247439.8780472</v>
      </c>
      <c r="AF17" s="28">
        <v>1815225146.5055799</v>
      </c>
      <c r="AG17" s="28">
        <v>2384504668.4201698</v>
      </c>
      <c r="AH17" s="28">
        <v>2766886678.81883</v>
      </c>
      <c r="AI17" s="30">
        <v>706783569.99681866</v>
      </c>
      <c r="AJ17" s="30">
        <v>771181989.6416173</v>
      </c>
      <c r="AK17" s="30">
        <v>757157745.78251755</v>
      </c>
      <c r="AL17" s="30">
        <v>869007920.64409268</v>
      </c>
      <c r="AM17" s="30">
        <v>447656242.41607893</v>
      </c>
      <c r="AN17" s="28">
        <v>631755080.052742</v>
      </c>
      <c r="AO17" s="28">
        <v>892502564.44063997</v>
      </c>
      <c r="AP17" s="28">
        <v>953612205.60017204</v>
      </c>
      <c r="AQ17" s="30">
        <v>988750384.24984205</v>
      </c>
      <c r="AR17" s="30">
        <v>1130900164.9951072</v>
      </c>
      <c r="AS17" s="30">
        <v>1258063015.9038692</v>
      </c>
      <c r="AT17" s="30">
        <v>1277865859.4226491</v>
      </c>
      <c r="AU17" s="30">
        <v>1006591197.4619683</v>
      </c>
      <c r="AV17" s="28">
        <v>1183470066.4528401</v>
      </c>
      <c r="AW17" s="28">
        <v>1492002103.9795301</v>
      </c>
      <c r="AX17" s="28">
        <v>1813274473.2186601</v>
      </c>
      <c r="AY17" s="30">
        <v>29687227.396345343</v>
      </c>
      <c r="AZ17" s="30">
        <v>62001986.543338172</v>
      </c>
      <c r="BA17" s="30">
        <v>84302718.641077682</v>
      </c>
      <c r="BB17" s="30">
        <v>102910433.62132961</v>
      </c>
      <c r="BC17" s="30">
        <v>85590221.686998367</v>
      </c>
      <c r="BD17" s="28">
        <v>49599235.313440897</v>
      </c>
      <c r="BE17" s="28">
        <v>82748510.502132297</v>
      </c>
      <c r="BF17" s="28">
        <v>89602724.306925595</v>
      </c>
    </row>
    <row r="18" spans="1:59" x14ac:dyDescent="0.25">
      <c r="A18" s="26" t="s">
        <v>115</v>
      </c>
      <c r="B18" s="10" t="s">
        <v>116</v>
      </c>
      <c r="C18" s="30">
        <v>298.00000002699988</v>
      </c>
      <c r="D18" s="30">
        <v>322.99999999999994</v>
      </c>
      <c r="E18" s="30">
        <v>347.00000000000011</v>
      </c>
      <c r="F18" s="30">
        <v>361.99999999999983</v>
      </c>
      <c r="G18" s="30">
        <v>275</v>
      </c>
      <c r="H18" s="28">
        <v>291</v>
      </c>
      <c r="I18" s="28">
        <v>355</v>
      </c>
      <c r="J18" s="28">
        <v>400</v>
      </c>
      <c r="K18" s="30">
        <v>51748.592576891977</v>
      </c>
      <c r="L18" s="30">
        <v>53451.590899905088</v>
      </c>
      <c r="M18" s="30">
        <v>55113.525967766269</v>
      </c>
      <c r="N18" s="30">
        <v>54581.005144032926</v>
      </c>
      <c r="O18" s="30">
        <v>42586.342459476487</v>
      </c>
      <c r="P18" s="28">
        <v>45950.124810451402</v>
      </c>
      <c r="Q18" s="28">
        <v>56724.972482435602</v>
      </c>
      <c r="R18" s="28">
        <v>55548.520954767002</v>
      </c>
      <c r="S18" s="30">
        <v>937205671.10269129</v>
      </c>
      <c r="T18" s="30">
        <v>990821782.84457386</v>
      </c>
      <c r="U18" s="30">
        <v>1045045363.0831171</v>
      </c>
      <c r="V18" s="30">
        <v>1063434187.9444445</v>
      </c>
      <c r="W18" s="30">
        <v>882569060.22094631</v>
      </c>
      <c r="X18" s="28">
        <v>938581488.55127501</v>
      </c>
      <c r="Y18" s="28">
        <v>1131618692.7365301</v>
      </c>
      <c r="Z18" s="28">
        <v>1101056040.8921101</v>
      </c>
      <c r="AA18" s="30">
        <v>1539801038.2846916</v>
      </c>
      <c r="AB18" s="30">
        <v>1694873319.5726681</v>
      </c>
      <c r="AC18" s="30">
        <v>1798850467.3563838</v>
      </c>
      <c r="AD18" s="30">
        <v>1870569053.354938</v>
      </c>
      <c r="AE18" s="30">
        <v>1541010154.6214557</v>
      </c>
      <c r="AF18" s="28">
        <v>1758050653.18521</v>
      </c>
      <c r="AG18" s="28">
        <v>2142596293.3259699</v>
      </c>
      <c r="AH18" s="28">
        <v>2087906764.7165501</v>
      </c>
      <c r="AI18" s="30">
        <v>538957718.04176128</v>
      </c>
      <c r="AJ18" s="30">
        <v>595819943.45676839</v>
      </c>
      <c r="AK18" s="30">
        <v>609441103.69408953</v>
      </c>
      <c r="AL18" s="30">
        <v>603820073.18312764</v>
      </c>
      <c r="AM18" s="30">
        <v>433283577.82361543</v>
      </c>
      <c r="AN18" s="28">
        <v>509263732.787754</v>
      </c>
      <c r="AO18" s="28">
        <v>741770194.05203402</v>
      </c>
      <c r="AP18" s="28">
        <v>791657767.13802302</v>
      </c>
      <c r="AQ18" s="30">
        <v>1000843320.2429308</v>
      </c>
      <c r="AR18" s="30">
        <v>1099053376.1159005</v>
      </c>
      <c r="AS18" s="30">
        <v>1189409363.6622953</v>
      </c>
      <c r="AT18" s="30">
        <v>1266748980.1718113</v>
      </c>
      <c r="AU18" s="30">
        <v>1107726576.7978404</v>
      </c>
      <c r="AV18" s="28">
        <v>1248786920.39746</v>
      </c>
      <c r="AW18" s="28">
        <v>1400826099.2739301</v>
      </c>
      <c r="AX18" s="28">
        <v>1296248997.5785201</v>
      </c>
      <c r="AY18" s="30">
        <v>58618033.046467043</v>
      </c>
      <c r="AZ18" s="30">
        <v>149174870.3578991</v>
      </c>
      <c r="BA18" s="30">
        <v>240091344.9373081</v>
      </c>
      <c r="BB18" s="30">
        <v>406304447.21604937</v>
      </c>
      <c r="BC18" s="30">
        <v>88263804.533736184</v>
      </c>
      <c r="BD18" s="28">
        <v>120337168.733485</v>
      </c>
      <c r="BE18" s="28">
        <v>121667999.493852</v>
      </c>
      <c r="BF18" s="28">
        <v>117505671.020256</v>
      </c>
    </row>
    <row r="19" spans="1:59" x14ac:dyDescent="0.25">
      <c r="A19" s="26" t="s">
        <v>117</v>
      </c>
      <c r="B19" s="10" t="s">
        <v>118</v>
      </c>
      <c r="C19" s="30">
        <v>290.00000000700004</v>
      </c>
      <c r="D19" s="30">
        <v>296.00000000000023</v>
      </c>
      <c r="E19" s="30">
        <v>332.00000000000006</v>
      </c>
      <c r="F19" s="30">
        <v>353.99999999999909</v>
      </c>
      <c r="G19" s="30">
        <v>350.95833333333314</v>
      </c>
      <c r="H19" s="28">
        <v>398.66666666666703</v>
      </c>
      <c r="I19" s="28">
        <v>446.444444444444</v>
      </c>
      <c r="J19" s="28">
        <v>467</v>
      </c>
      <c r="K19" s="30">
        <v>36316.316183655996</v>
      </c>
      <c r="L19" s="30">
        <v>34400.062709513928</v>
      </c>
      <c r="M19" s="30">
        <v>35019.841017900311</v>
      </c>
      <c r="N19" s="30">
        <v>34213.68946765882</v>
      </c>
      <c r="O19" s="30">
        <v>33248.655253283301</v>
      </c>
      <c r="P19" s="28">
        <v>35472.731338165599</v>
      </c>
      <c r="Q19" s="28">
        <v>43945.178282351902</v>
      </c>
      <c r="R19" s="28">
        <v>38019.038977603101</v>
      </c>
      <c r="S19" s="30">
        <v>610830528.06390691</v>
      </c>
      <c r="T19" s="30">
        <v>755989081.96402073</v>
      </c>
      <c r="U19" s="30">
        <v>629752333.66466272</v>
      </c>
      <c r="V19" s="30">
        <v>624831334.77389789</v>
      </c>
      <c r="W19" s="30">
        <v>623578169.65697336</v>
      </c>
      <c r="X19" s="28">
        <v>671905560.56532204</v>
      </c>
      <c r="Y19" s="28">
        <v>756264242.79369497</v>
      </c>
      <c r="Z19" s="28">
        <v>760444645.86127603</v>
      </c>
      <c r="AA19" s="30">
        <v>1885993882.2216859</v>
      </c>
      <c r="AB19" s="30">
        <v>1752760896.3398924</v>
      </c>
      <c r="AC19" s="30">
        <v>1945293664.3643034</v>
      </c>
      <c r="AD19" s="30">
        <v>2179211946.8159289</v>
      </c>
      <c r="AE19" s="30">
        <v>2120491423.93152</v>
      </c>
      <c r="AF19" s="28">
        <v>2446105972.0822301</v>
      </c>
      <c r="AG19" s="28">
        <v>2463400698.4355001</v>
      </c>
      <c r="AH19" s="28">
        <v>2771136172.2713499</v>
      </c>
      <c r="AI19" s="30">
        <v>1199539358.9512613</v>
      </c>
      <c r="AJ19" s="30">
        <v>896201789.40726316</v>
      </c>
      <c r="AK19" s="30">
        <v>1234881374.7381616</v>
      </c>
      <c r="AL19" s="30">
        <v>1345628930.8460631</v>
      </c>
      <c r="AM19" s="30">
        <v>1358549369.0368981</v>
      </c>
      <c r="AN19" s="28">
        <v>1415596659.4358399</v>
      </c>
      <c r="AO19" s="28">
        <v>1493518387.60233</v>
      </c>
      <c r="AP19" s="28">
        <v>1753413045.28633</v>
      </c>
      <c r="AQ19" s="30">
        <v>686454523.27042472</v>
      </c>
      <c r="AR19" s="30">
        <v>856559106.93262887</v>
      </c>
      <c r="AS19" s="30">
        <v>710412289.62614226</v>
      </c>
      <c r="AT19" s="30">
        <v>833583015.96986651</v>
      </c>
      <c r="AU19" s="30">
        <v>761942054.89462161</v>
      </c>
      <c r="AV19" s="28">
        <v>1030509312.64639</v>
      </c>
      <c r="AW19" s="28">
        <v>969882310.83316898</v>
      </c>
      <c r="AX19" s="28">
        <v>1017723126.98502</v>
      </c>
      <c r="AY19" s="30">
        <v>130460575.68097371</v>
      </c>
      <c r="AZ19" s="30">
        <v>40435547.072751574</v>
      </c>
      <c r="BA19" s="30">
        <v>79019638.031908005</v>
      </c>
      <c r="BB19" s="30">
        <v>104400629.03225929</v>
      </c>
      <c r="BC19" s="30">
        <v>-38171090.42096623</v>
      </c>
      <c r="BD19" s="28">
        <v>61986303.698250003</v>
      </c>
      <c r="BE19" s="28">
        <v>128409514.89454301</v>
      </c>
      <c r="BF19" s="28">
        <v>103397815.303406</v>
      </c>
    </row>
    <row r="20" spans="1:59" x14ac:dyDescent="0.25">
      <c r="A20" s="26" t="s">
        <v>119</v>
      </c>
      <c r="B20" s="10" t="s">
        <v>120</v>
      </c>
      <c r="C20" s="30">
        <v>59.999999993999985</v>
      </c>
      <c r="D20" s="30">
        <v>68.042553191489361</v>
      </c>
      <c r="E20" s="30">
        <v>72.999999999999929</v>
      </c>
      <c r="F20" s="30">
        <v>61.000000000000078</v>
      </c>
      <c r="G20" s="30">
        <v>49.000000000000014</v>
      </c>
      <c r="H20" s="28">
        <v>48</v>
      </c>
      <c r="I20" s="28">
        <v>82</v>
      </c>
      <c r="J20" s="28">
        <v>86</v>
      </c>
      <c r="K20" s="30">
        <v>5817.2654096260012</v>
      </c>
      <c r="L20" s="30">
        <v>6625.4524043810306</v>
      </c>
      <c r="M20" s="30">
        <v>6761.5488881632227</v>
      </c>
      <c r="N20" s="30">
        <v>6195.4252118384111</v>
      </c>
      <c r="O20" s="30">
        <v>4572.1148539991536</v>
      </c>
      <c r="P20" s="28">
        <v>4482</v>
      </c>
      <c r="Q20" s="28">
        <v>7846.4056660638998</v>
      </c>
      <c r="R20" s="28">
        <v>7643.8834491875996</v>
      </c>
      <c r="S20" s="30">
        <v>97145573.817615926</v>
      </c>
      <c r="T20" s="30">
        <v>103919468.61636829</v>
      </c>
      <c r="U20" s="30">
        <v>109440859.74402571</v>
      </c>
      <c r="V20" s="30">
        <v>108636157.34141886</v>
      </c>
      <c r="W20" s="30">
        <v>100939438.60846382</v>
      </c>
      <c r="X20" s="28">
        <v>91486682.530963302</v>
      </c>
      <c r="Y20" s="28">
        <v>145136450.405063</v>
      </c>
      <c r="Z20" s="28">
        <v>139594210.48319</v>
      </c>
      <c r="AA20" s="30">
        <v>224823463.66685757</v>
      </c>
      <c r="AB20" s="30">
        <v>251384382.11991358</v>
      </c>
      <c r="AC20" s="30">
        <v>295393917.41660702</v>
      </c>
      <c r="AD20" s="30">
        <v>302476777.73927438</v>
      </c>
      <c r="AE20" s="30">
        <v>220420657.12695721</v>
      </c>
      <c r="AF20" s="28">
        <v>232973438.44724801</v>
      </c>
      <c r="AG20" s="28">
        <v>387930845.07052499</v>
      </c>
      <c r="AH20" s="28">
        <v>416039803.47582698</v>
      </c>
      <c r="AI20" s="30">
        <v>155196002.1674839</v>
      </c>
      <c r="AJ20" s="30">
        <v>158696997.25153103</v>
      </c>
      <c r="AK20" s="30">
        <v>173094310.12054676</v>
      </c>
      <c r="AL20" s="30">
        <v>185129675.13461262</v>
      </c>
      <c r="AM20" s="30">
        <v>110400008.28802365</v>
      </c>
      <c r="AN20" s="28">
        <v>128674900.581422</v>
      </c>
      <c r="AO20" s="28">
        <v>238524889.738397</v>
      </c>
      <c r="AP20" s="28">
        <v>243983382.18545201</v>
      </c>
      <c r="AQ20" s="30">
        <v>69627461.499373689</v>
      </c>
      <c r="AR20" s="30">
        <v>92687384.868382484</v>
      </c>
      <c r="AS20" s="30">
        <v>122299607.2960602</v>
      </c>
      <c r="AT20" s="30">
        <v>117347102.60466179</v>
      </c>
      <c r="AU20" s="30">
        <v>110020648.83893354</v>
      </c>
      <c r="AV20" s="28">
        <v>104298537.865826</v>
      </c>
      <c r="AW20" s="28">
        <v>149405955.33212799</v>
      </c>
      <c r="AX20" s="28">
        <v>172056421.29037499</v>
      </c>
      <c r="AY20" s="30">
        <v>22686560.982721657</v>
      </c>
      <c r="AZ20" s="30">
        <v>13800009.823749483</v>
      </c>
      <c r="BA20" s="30">
        <v>19641413.579229716</v>
      </c>
      <c r="BB20" s="30">
        <v>-57442.37099619201</v>
      </c>
      <c r="BC20" s="30">
        <v>-1005935.0740583926</v>
      </c>
      <c r="BD20" s="28">
        <v>46193725.844036698</v>
      </c>
      <c r="BE20" s="28">
        <v>49478260.201326102</v>
      </c>
      <c r="BF20" s="28">
        <v>25361445.9939798</v>
      </c>
    </row>
    <row r="21" spans="1:59" x14ac:dyDescent="0.25">
      <c r="A21" s="26" t="s">
        <v>121</v>
      </c>
      <c r="B21" s="10" t="s">
        <v>122</v>
      </c>
      <c r="C21" s="30">
        <v>54.99999999700001</v>
      </c>
      <c r="D21" s="30">
        <v>58.999999999999993</v>
      </c>
      <c r="E21" s="30">
        <v>73.000000000000057</v>
      </c>
      <c r="F21" s="30">
        <v>61.000000000000064</v>
      </c>
      <c r="G21" s="30">
        <v>55</v>
      </c>
      <c r="H21" s="28">
        <v>61</v>
      </c>
      <c r="I21" s="28">
        <v>74</v>
      </c>
      <c r="J21" s="28">
        <v>77</v>
      </c>
      <c r="K21" s="30">
        <v>5370.2370660040006</v>
      </c>
      <c r="L21" s="30">
        <v>5521.017169992765</v>
      </c>
      <c r="M21" s="30">
        <v>5687.2999510882883</v>
      </c>
      <c r="N21" s="30">
        <v>5389.0157423828832</v>
      </c>
      <c r="O21" s="30">
        <v>4163</v>
      </c>
      <c r="P21" s="28">
        <v>4701.2263138353501</v>
      </c>
      <c r="Q21" s="28">
        <v>5368.8441155820101</v>
      </c>
      <c r="R21" s="28">
        <v>5640.7756359525201</v>
      </c>
      <c r="S21" s="30">
        <v>74570401.753257185</v>
      </c>
      <c r="T21" s="30">
        <v>77248497.932326347</v>
      </c>
      <c r="U21" s="30">
        <v>92607247.479334846</v>
      </c>
      <c r="V21" s="30">
        <v>86968750.958352476</v>
      </c>
      <c r="W21" s="30">
        <v>71510210.75</v>
      </c>
      <c r="X21" s="28">
        <v>80319637.201336607</v>
      </c>
      <c r="Y21" s="28">
        <v>93796173.454090595</v>
      </c>
      <c r="Z21" s="28">
        <v>92846366.818824202</v>
      </c>
      <c r="AA21" s="30">
        <v>176792455.11881757</v>
      </c>
      <c r="AB21" s="30">
        <v>200938401.74298337</v>
      </c>
      <c r="AC21" s="30">
        <v>235434711.25641981</v>
      </c>
      <c r="AD21" s="30">
        <v>215674458.24044013</v>
      </c>
      <c r="AE21" s="30">
        <v>193845067.75</v>
      </c>
      <c r="AF21" s="28">
        <v>219695945.26229399</v>
      </c>
      <c r="AG21" s="28">
        <v>248095425.06443599</v>
      </c>
      <c r="AH21" s="28">
        <v>258876529.23623499</v>
      </c>
      <c r="AI21" s="30">
        <v>83060632.253449991</v>
      </c>
      <c r="AJ21" s="30">
        <v>94659854.989147425</v>
      </c>
      <c r="AK21" s="30">
        <v>113603025.77965282</v>
      </c>
      <c r="AL21" s="30">
        <v>96749070.666281462</v>
      </c>
      <c r="AM21" s="30">
        <v>79761127.5</v>
      </c>
      <c r="AN21" s="28">
        <v>95305544.754311904</v>
      </c>
      <c r="AO21" s="28">
        <v>112937767.328189</v>
      </c>
      <c r="AP21" s="28">
        <v>135741912.63561299</v>
      </c>
      <c r="AQ21" s="30">
        <v>93731822.865367547</v>
      </c>
      <c r="AR21" s="30">
        <v>106278546.75383593</v>
      </c>
      <c r="AS21" s="30">
        <v>121831685.476767</v>
      </c>
      <c r="AT21" s="30">
        <v>118925387.57415864</v>
      </c>
      <c r="AU21" s="30">
        <v>114083940.25</v>
      </c>
      <c r="AV21" s="28">
        <v>124390400.507983</v>
      </c>
      <c r="AW21" s="28">
        <v>135157657.736247</v>
      </c>
      <c r="AX21" s="28">
        <v>123134616.600622</v>
      </c>
      <c r="AY21" s="30">
        <v>13105174.48497903</v>
      </c>
      <c r="AZ21" s="30">
        <v>5884426.7365578739</v>
      </c>
      <c r="BA21" s="30">
        <v>14426189.569699204</v>
      </c>
      <c r="BB21" s="30">
        <v>7302565.1718111746</v>
      </c>
      <c r="BC21" s="30">
        <v>12091577</v>
      </c>
      <c r="BD21" s="28">
        <v>21593343.987376399</v>
      </c>
      <c r="BE21" s="28">
        <v>-7923389.150134</v>
      </c>
      <c r="BF21" s="28">
        <v>-2797010.6257207501</v>
      </c>
    </row>
    <row r="22" spans="1:59" x14ac:dyDescent="0.25">
      <c r="D22" s="29"/>
      <c r="E22" s="29"/>
      <c r="F22" s="29"/>
      <c r="G22" s="27"/>
      <c r="H22" s="27"/>
      <c r="I22" s="29"/>
      <c r="J22" s="29"/>
      <c r="K22" s="29"/>
      <c r="L22" s="29"/>
      <c r="M22" s="27"/>
      <c r="N22" s="27"/>
      <c r="O22" s="29"/>
      <c r="P22" s="29"/>
      <c r="Q22" s="29"/>
      <c r="R22" s="27"/>
      <c r="S22" s="27"/>
      <c r="T22" s="27"/>
      <c r="U22" s="29"/>
      <c r="V22" s="29"/>
      <c r="W22" s="29"/>
      <c r="X22" s="27"/>
      <c r="Y22" s="27"/>
      <c r="Z22" s="29"/>
      <c r="AA22" s="29"/>
      <c r="AB22" s="29"/>
      <c r="AC22" s="29"/>
      <c r="AD22" s="27"/>
      <c r="AE22" s="27"/>
      <c r="AF22" s="29"/>
      <c r="AG22" s="29"/>
      <c r="AH22" s="29"/>
      <c r="AI22" s="29"/>
      <c r="AJ22" s="27"/>
      <c r="AK22" s="27"/>
      <c r="AL22" s="29"/>
      <c r="AM22" s="29"/>
      <c r="AN22" s="29"/>
      <c r="AO22" s="27"/>
      <c r="AP22" s="27"/>
      <c r="AQ22" s="27"/>
      <c r="AR22" s="29"/>
      <c r="AS22" s="29"/>
      <c r="AT22" s="29"/>
      <c r="AU22" s="27"/>
      <c r="AV22" s="27"/>
      <c r="AW22" s="29"/>
      <c r="AX22" s="29"/>
      <c r="AY22" s="29"/>
      <c r="AZ22" s="29"/>
      <c r="BA22" s="27"/>
      <c r="BB22" s="27"/>
      <c r="BC22" s="29"/>
      <c r="BD22" s="29"/>
      <c r="BE22" s="29"/>
      <c r="BF22" s="27"/>
    </row>
    <row r="23" spans="1:59" x14ac:dyDescent="0.25">
      <c r="A23" s="9" t="s">
        <v>154</v>
      </c>
      <c r="B23" s="9"/>
      <c r="C23" s="9"/>
      <c r="D23" s="9"/>
      <c r="E23" s="9"/>
      <c r="F23" s="9"/>
      <c r="G23" s="9"/>
      <c r="H23" s="9"/>
      <c r="I23" s="9"/>
      <c r="J23" s="9"/>
      <c r="K23" s="9"/>
      <c r="L23" s="9"/>
      <c r="M23" s="9"/>
    </row>
    <row r="24" spans="1:59" x14ac:dyDescent="0.25">
      <c r="A24" s="9" t="s">
        <v>183</v>
      </c>
      <c r="B24" s="9"/>
      <c r="C24" s="9"/>
      <c r="D24" s="9"/>
      <c r="E24" s="9"/>
      <c r="F24" s="9"/>
      <c r="G24" s="9"/>
      <c r="H24" s="9"/>
      <c r="I24" s="9"/>
      <c r="J24" s="9"/>
      <c r="K24" s="9"/>
      <c r="L24" s="9"/>
      <c r="M24" s="9"/>
    </row>
    <row r="25" spans="1:59" ht="15.75" customHeight="1" x14ac:dyDescent="0.3">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row>
    <row r="26" spans="1:59" ht="15.75" customHeight="1" x14ac:dyDescent="0.3">
      <c r="A26" s="69" t="s">
        <v>284</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5"/>
    </row>
    <row r="27" spans="1:59" ht="15.75" customHeight="1" x14ac:dyDescent="0.3">
      <c r="A27" s="9"/>
      <c r="B27" s="31"/>
      <c r="C27" s="31"/>
      <c r="D27" s="31"/>
      <c r="E27" s="31"/>
      <c r="F27" s="31"/>
      <c r="G27" s="31"/>
      <c r="H27" s="31"/>
      <c r="I27" s="31"/>
      <c r="J27" s="32"/>
      <c r="K27" s="32"/>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row>
    <row r="28" spans="1:59" ht="16.5" customHeight="1" x14ac:dyDescent="0.25"/>
    <row r="30" spans="1:59" ht="15.75" customHeight="1" x14ac:dyDescent="0.25"/>
  </sheetData>
  <mergeCells count="10">
    <mergeCell ref="BH2:BH3"/>
    <mergeCell ref="AQ2:AX2"/>
    <mergeCell ref="AY2:BF2"/>
    <mergeCell ref="A2:A3"/>
    <mergeCell ref="B2:B3"/>
    <mergeCell ref="C2:J2"/>
    <mergeCell ref="K2:R2"/>
    <mergeCell ref="S2:Z2"/>
    <mergeCell ref="AA2:AH2"/>
    <mergeCell ref="AI2:AP2"/>
  </mergeCells>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baseColWidth="10" defaultRowHeight="15" x14ac:dyDescent="0.25"/>
  <cols>
    <col min="2" max="2" width="25" customWidth="1"/>
    <col min="3" max="10" width="8" bestFit="1" customWidth="1"/>
    <col min="11" max="13" width="10.5703125" bestFit="1" customWidth="1"/>
    <col min="14" max="16" width="9" bestFit="1" customWidth="1"/>
    <col min="17" max="18" width="10.5703125" bestFit="1" customWidth="1"/>
    <col min="19" max="32" width="15.140625" bestFit="1" customWidth="1"/>
    <col min="33" max="34" width="16.28515625" bestFit="1" customWidth="1"/>
    <col min="35" max="50" width="15.140625" bestFit="1" customWidth="1"/>
    <col min="51" max="55" width="14.140625" bestFit="1" customWidth="1"/>
    <col min="56" max="56" width="15.140625" bestFit="1" customWidth="1"/>
    <col min="57" max="57" width="13.28515625" bestFit="1" customWidth="1"/>
    <col min="58" max="58" width="14.140625" bestFit="1" customWidth="1"/>
    <col min="59" max="59" width="7.7109375" customWidth="1"/>
    <col min="60" max="60" width="6.42578125" customWidth="1"/>
  </cols>
  <sheetData>
    <row r="1" spans="1:60" ht="99.75" customHeight="1" x14ac:dyDescent="0.25">
      <c r="A1" s="34"/>
    </row>
    <row r="2" spans="1:60" ht="27.6" customHeight="1" x14ac:dyDescent="0.25">
      <c r="A2" s="77" t="s">
        <v>25</v>
      </c>
      <c r="B2" s="77" t="s">
        <v>16</v>
      </c>
      <c r="C2" s="79" t="s">
        <v>88</v>
      </c>
      <c r="D2" s="80"/>
      <c r="E2" s="80"/>
      <c r="F2" s="80"/>
      <c r="G2" s="80"/>
      <c r="H2" s="80"/>
      <c r="I2" s="80"/>
      <c r="J2" s="81"/>
      <c r="K2" s="79" t="s">
        <v>18</v>
      </c>
      <c r="L2" s="80"/>
      <c r="M2" s="80"/>
      <c r="N2" s="80"/>
      <c r="O2" s="80"/>
      <c r="P2" s="80"/>
      <c r="Q2" s="80"/>
      <c r="R2" s="81"/>
      <c r="S2" s="79" t="s">
        <v>19</v>
      </c>
      <c r="T2" s="80"/>
      <c r="U2" s="80"/>
      <c r="V2" s="80"/>
      <c r="W2" s="80"/>
      <c r="X2" s="80"/>
      <c r="Y2" s="80"/>
      <c r="Z2" s="81"/>
      <c r="AA2" s="79" t="s">
        <v>20</v>
      </c>
      <c r="AB2" s="80"/>
      <c r="AC2" s="80"/>
      <c r="AD2" s="80"/>
      <c r="AE2" s="80"/>
      <c r="AF2" s="80"/>
      <c r="AG2" s="80"/>
      <c r="AH2" s="81"/>
      <c r="AI2" s="79" t="s">
        <v>21</v>
      </c>
      <c r="AJ2" s="80"/>
      <c r="AK2" s="80"/>
      <c r="AL2" s="80"/>
      <c r="AM2" s="80"/>
      <c r="AN2" s="80"/>
      <c r="AO2" s="80"/>
      <c r="AP2" s="81"/>
      <c r="AQ2" s="79" t="s">
        <v>22</v>
      </c>
      <c r="AR2" s="80"/>
      <c r="AS2" s="80"/>
      <c r="AT2" s="80"/>
      <c r="AU2" s="80"/>
      <c r="AV2" s="80"/>
      <c r="AW2" s="80"/>
      <c r="AX2" s="81"/>
      <c r="AY2" s="74" t="s">
        <v>24</v>
      </c>
      <c r="AZ2" s="75"/>
      <c r="BA2" s="75"/>
      <c r="BB2" s="75"/>
      <c r="BC2" s="75"/>
      <c r="BD2" s="75"/>
      <c r="BE2" s="75"/>
      <c r="BF2" s="75"/>
      <c r="BH2" s="40"/>
    </row>
    <row r="3" spans="1:60" ht="25.15" customHeight="1" x14ac:dyDescent="0.25">
      <c r="A3" s="78"/>
      <c r="B3" s="78"/>
      <c r="C3" s="23">
        <v>2016</v>
      </c>
      <c r="D3" s="23">
        <v>2017</v>
      </c>
      <c r="E3" s="23">
        <v>2018</v>
      </c>
      <c r="F3" s="23">
        <v>2019</v>
      </c>
      <c r="G3" s="23">
        <v>2020</v>
      </c>
      <c r="H3" s="23">
        <v>2021</v>
      </c>
      <c r="I3" s="23">
        <v>2022</v>
      </c>
      <c r="J3" s="23">
        <v>2023</v>
      </c>
      <c r="K3" s="23">
        <v>2016</v>
      </c>
      <c r="L3" s="23">
        <v>2017</v>
      </c>
      <c r="M3" s="23">
        <v>2018</v>
      </c>
      <c r="N3" s="23">
        <v>2019</v>
      </c>
      <c r="O3" s="23">
        <v>2020</v>
      </c>
      <c r="P3" s="23">
        <v>2021</v>
      </c>
      <c r="Q3" s="23">
        <v>2022</v>
      </c>
      <c r="R3" s="23">
        <v>2023</v>
      </c>
      <c r="S3" s="23">
        <v>2016</v>
      </c>
      <c r="T3" s="23">
        <v>2017</v>
      </c>
      <c r="U3" s="23">
        <v>2018</v>
      </c>
      <c r="V3" s="23">
        <v>2019</v>
      </c>
      <c r="W3" s="23">
        <v>2020</v>
      </c>
      <c r="X3" s="23">
        <v>2021</v>
      </c>
      <c r="Y3" s="23">
        <v>2022</v>
      </c>
      <c r="Z3" s="23">
        <v>2023</v>
      </c>
      <c r="AA3" s="23">
        <v>2016</v>
      </c>
      <c r="AB3" s="23">
        <v>2017</v>
      </c>
      <c r="AC3" s="23">
        <v>2018</v>
      </c>
      <c r="AD3" s="23">
        <v>2019</v>
      </c>
      <c r="AE3" s="23">
        <v>2020</v>
      </c>
      <c r="AF3" s="23">
        <v>2021</v>
      </c>
      <c r="AG3" s="23">
        <v>2022</v>
      </c>
      <c r="AH3" s="23">
        <v>2023</v>
      </c>
      <c r="AI3" s="23">
        <v>2016</v>
      </c>
      <c r="AJ3" s="23">
        <v>2017</v>
      </c>
      <c r="AK3" s="23">
        <v>2018</v>
      </c>
      <c r="AL3" s="23">
        <v>2019</v>
      </c>
      <c r="AM3" s="23">
        <v>2020</v>
      </c>
      <c r="AN3" s="23">
        <v>2021</v>
      </c>
      <c r="AO3" s="23">
        <v>2022</v>
      </c>
      <c r="AP3" s="23">
        <v>2023</v>
      </c>
      <c r="AQ3" s="23">
        <v>2016</v>
      </c>
      <c r="AR3" s="23">
        <v>2017</v>
      </c>
      <c r="AS3" s="23">
        <v>2018</v>
      </c>
      <c r="AT3" s="23">
        <v>2019</v>
      </c>
      <c r="AU3" s="23">
        <v>2020</v>
      </c>
      <c r="AV3" s="23">
        <v>2021</v>
      </c>
      <c r="AW3" s="23">
        <v>2022</v>
      </c>
      <c r="AX3" s="23">
        <v>2023</v>
      </c>
      <c r="AY3" s="23">
        <v>2016</v>
      </c>
      <c r="AZ3" s="23">
        <v>2017</v>
      </c>
      <c r="BA3" s="23">
        <v>2018</v>
      </c>
      <c r="BB3" s="23">
        <v>2019</v>
      </c>
      <c r="BC3" s="23">
        <v>2020</v>
      </c>
      <c r="BD3" s="23">
        <v>2021</v>
      </c>
      <c r="BE3" s="23">
        <v>2022</v>
      </c>
      <c r="BF3" s="23">
        <v>2023</v>
      </c>
      <c r="BH3" s="14" t="str">
        <f>HYPERLINK("#'Índice'!C26", "Índice")</f>
        <v>Índice</v>
      </c>
    </row>
    <row r="4" spans="1:60" x14ac:dyDescent="0.25">
      <c r="A4" s="35"/>
      <c r="B4" s="36" t="s">
        <v>89</v>
      </c>
      <c r="C4" s="24">
        <v>12560.999999311991</v>
      </c>
      <c r="D4" s="24">
        <v>13694.042553191483</v>
      </c>
      <c r="E4" s="24">
        <v>13998.000000000018</v>
      </c>
      <c r="F4" s="24">
        <v>14429.678571428542</v>
      </c>
      <c r="G4" s="24">
        <v>12243.193454106302</v>
      </c>
      <c r="H4" s="24">
        <v>13830.179999368</v>
      </c>
      <c r="I4" s="24">
        <v>15843.7742336175</v>
      </c>
      <c r="J4" s="24">
        <v>17022</v>
      </c>
      <c r="K4" s="24">
        <v>1000213.0458714606</v>
      </c>
      <c r="L4" s="24">
        <v>1023175.6433492933</v>
      </c>
      <c r="M4" s="24">
        <v>1057285.9498696565</v>
      </c>
      <c r="N4" s="24">
        <v>996894.040333707</v>
      </c>
      <c r="O4" s="24">
        <v>944199.4550662007</v>
      </c>
      <c r="P4" s="24">
        <v>952977.70324582304</v>
      </c>
      <c r="Q4" s="24">
        <v>1079929.61039453</v>
      </c>
      <c r="R4" s="24">
        <v>1120688.7125114901</v>
      </c>
      <c r="S4" s="24">
        <v>16400220426.542999</v>
      </c>
      <c r="T4" s="24">
        <v>17779400938.07769</v>
      </c>
      <c r="U4" s="24">
        <v>17490056439.80743</v>
      </c>
      <c r="V4" s="24">
        <v>17262660623.714344</v>
      </c>
      <c r="W4" s="24">
        <v>15358987942.359097</v>
      </c>
      <c r="X4" s="24">
        <v>16773923632.0266</v>
      </c>
      <c r="Y4" s="24">
        <v>19125993022.0191</v>
      </c>
      <c r="Z4" s="24">
        <v>20115457176.315899</v>
      </c>
      <c r="AA4" s="24">
        <v>78700899754.201324</v>
      </c>
      <c r="AB4" s="24">
        <v>87061066605.337112</v>
      </c>
      <c r="AC4" s="24">
        <v>91174334600.72139</v>
      </c>
      <c r="AD4" s="24">
        <v>90953786069.349579</v>
      </c>
      <c r="AE4" s="24">
        <v>74720947087.980194</v>
      </c>
      <c r="AF4" s="24">
        <v>94212591517.690308</v>
      </c>
      <c r="AG4" s="24">
        <v>111936581567.47301</v>
      </c>
      <c r="AH4" s="24">
        <v>111481402714.70799</v>
      </c>
      <c r="AI4" s="24">
        <v>51973180621.314552</v>
      </c>
      <c r="AJ4" s="24">
        <v>51572979542.227844</v>
      </c>
      <c r="AK4" s="24">
        <v>54369328132.735344</v>
      </c>
      <c r="AL4" s="24">
        <v>53057283374.931862</v>
      </c>
      <c r="AM4" s="24">
        <v>45946474005.197891</v>
      </c>
      <c r="AN4" s="24">
        <v>54810689637.272202</v>
      </c>
      <c r="AO4" s="24">
        <v>67226406757.454498</v>
      </c>
      <c r="AP4" s="24">
        <v>68444246218.856102</v>
      </c>
      <c r="AQ4" s="24">
        <v>26727719132.886799</v>
      </c>
      <c r="AR4" s="24">
        <v>35488087063.109222</v>
      </c>
      <c r="AS4" s="24">
        <v>36805006467.986031</v>
      </c>
      <c r="AT4" s="24">
        <v>37896502694.417709</v>
      </c>
      <c r="AU4" s="24">
        <v>28774473082.782345</v>
      </c>
      <c r="AV4" s="24">
        <v>39401901880.417999</v>
      </c>
      <c r="AW4" s="24">
        <v>44710174810.0186</v>
      </c>
      <c r="AX4" s="24">
        <v>43037156495.8517</v>
      </c>
      <c r="AY4" s="24">
        <v>3717236172.9240227</v>
      </c>
      <c r="AZ4" s="24">
        <v>3316740268.9864197</v>
      </c>
      <c r="BA4" s="24">
        <v>6213480660.1525145</v>
      </c>
      <c r="BB4" s="24">
        <v>4011497243.3924751</v>
      </c>
      <c r="BC4" s="24">
        <v>2779637290.5438304</v>
      </c>
      <c r="BD4" s="24">
        <v>24644624852.345001</v>
      </c>
      <c r="BE4" s="24">
        <v>-820010565.80492997</v>
      </c>
      <c r="BF4" s="24">
        <v>3823422468.55442</v>
      </c>
    </row>
    <row r="5" spans="1:60" x14ac:dyDescent="0.25">
      <c r="A5" s="37">
        <v>3</v>
      </c>
      <c r="B5" s="38" t="s">
        <v>123</v>
      </c>
      <c r="C5" s="30">
        <v>5876.9999998390049</v>
      </c>
      <c r="D5" s="30">
        <v>6326.99999999999</v>
      </c>
      <c r="E5" s="30">
        <v>6327.0382409177682</v>
      </c>
      <c r="F5" s="30">
        <v>6587.0000000000082</v>
      </c>
      <c r="G5" s="30">
        <v>5634.4444444444416</v>
      </c>
      <c r="H5" s="28">
        <v>6314</v>
      </c>
      <c r="I5" s="28">
        <v>7280.5983648175397</v>
      </c>
      <c r="J5" s="28">
        <v>7724.8637327677698</v>
      </c>
      <c r="K5" s="28">
        <v>138116.68654947201</v>
      </c>
      <c r="L5" s="30">
        <v>146610.0462757581</v>
      </c>
      <c r="M5" s="30">
        <v>148275.47928972138</v>
      </c>
      <c r="N5" s="30">
        <v>134442.98836385319</v>
      </c>
      <c r="O5" s="30">
        <v>175210.80172424659</v>
      </c>
      <c r="P5" s="28">
        <v>129893.29114539101</v>
      </c>
      <c r="Q5" s="28">
        <v>154400.44662017701</v>
      </c>
      <c r="R5" s="28">
        <v>168073.30009814899</v>
      </c>
      <c r="S5" s="28">
        <v>1607563953.6812923</v>
      </c>
      <c r="T5" s="30">
        <v>1792569438.8196099</v>
      </c>
      <c r="U5" s="30">
        <v>1789222137.3746562</v>
      </c>
      <c r="V5" s="30">
        <v>1691738254.1620247</v>
      </c>
      <c r="W5" s="30">
        <v>1820807582.371841</v>
      </c>
      <c r="X5" s="28">
        <v>1670815461.6610501</v>
      </c>
      <c r="Y5" s="28">
        <v>2061284906.46299</v>
      </c>
      <c r="Z5" s="28">
        <v>2294811896.9078698</v>
      </c>
      <c r="AA5" s="28">
        <v>5121872200.6634235</v>
      </c>
      <c r="AB5" s="30">
        <v>5763415244.8522558</v>
      </c>
      <c r="AC5" s="30">
        <v>5604328618.0681973</v>
      </c>
      <c r="AD5" s="30">
        <v>6064809554.6037922</v>
      </c>
      <c r="AE5" s="30">
        <v>5035209622.1043062</v>
      </c>
      <c r="AF5" s="28">
        <v>5559210955.1528196</v>
      </c>
      <c r="AG5" s="28">
        <v>7399128540.9285498</v>
      </c>
      <c r="AH5" s="28">
        <v>7336939295.79179</v>
      </c>
      <c r="AI5" s="28">
        <v>3168579044.7632184</v>
      </c>
      <c r="AJ5" s="30">
        <v>3332112402.5805845</v>
      </c>
      <c r="AK5" s="30">
        <v>3244328594.4565525</v>
      </c>
      <c r="AL5" s="30">
        <v>3787508545.4052658</v>
      </c>
      <c r="AM5" s="30">
        <v>2834626146.1164613</v>
      </c>
      <c r="AN5" s="28">
        <v>3139218312.8330898</v>
      </c>
      <c r="AO5" s="28">
        <v>4660903615.7560902</v>
      </c>
      <c r="AP5" s="28">
        <v>4422918222.01509</v>
      </c>
      <c r="AQ5" s="28">
        <v>1953293155.9002056</v>
      </c>
      <c r="AR5" s="30">
        <v>2431302842.2716732</v>
      </c>
      <c r="AS5" s="30">
        <v>2360000023.6116424</v>
      </c>
      <c r="AT5" s="30">
        <v>2277301009.1985292</v>
      </c>
      <c r="AU5" s="30">
        <v>2200583475.987844</v>
      </c>
      <c r="AV5" s="28">
        <v>2419992642.3197298</v>
      </c>
      <c r="AW5" s="28">
        <v>2738224925.1724601</v>
      </c>
      <c r="AX5" s="28">
        <v>2914021073.7767</v>
      </c>
      <c r="AY5" s="28">
        <v>93779741.04565151</v>
      </c>
      <c r="AZ5" s="30">
        <v>215854147.76506343</v>
      </c>
      <c r="BA5" s="30">
        <v>17350013.998433974</v>
      </c>
      <c r="BB5" s="30">
        <v>433441829.08591384</v>
      </c>
      <c r="BC5" s="30">
        <v>111594369.57228018</v>
      </c>
      <c r="BD5" s="28">
        <v>119636506.012987</v>
      </c>
      <c r="BE5" s="28">
        <v>38037630.333740801</v>
      </c>
      <c r="BF5" s="28">
        <v>36315204.9120185</v>
      </c>
    </row>
    <row r="6" spans="1:60" x14ac:dyDescent="0.25">
      <c r="A6" s="37">
        <v>4</v>
      </c>
      <c r="B6" s="38" t="s">
        <v>124</v>
      </c>
      <c r="C6" s="30">
        <v>4048.9999994729997</v>
      </c>
      <c r="D6" s="30">
        <v>4305.0000000000091</v>
      </c>
      <c r="E6" s="30">
        <v>4430.9617590822145</v>
      </c>
      <c r="F6" s="30">
        <v>4586.9999999999891</v>
      </c>
      <c r="G6" s="30">
        <v>3942.3555555555527</v>
      </c>
      <c r="H6" s="28">
        <v>4289</v>
      </c>
      <c r="I6" s="28">
        <v>5043.9545454545396</v>
      </c>
      <c r="J6" s="28">
        <v>5263.1362672322402</v>
      </c>
      <c r="K6" s="28">
        <v>200234.35932198813</v>
      </c>
      <c r="L6" s="30">
        <v>194074.21481704971</v>
      </c>
      <c r="M6" s="30">
        <v>197283.01440885518</v>
      </c>
      <c r="N6" s="30">
        <v>175641.53747311016</v>
      </c>
      <c r="O6" s="30">
        <v>157089.4581351176</v>
      </c>
      <c r="P6" s="28">
        <v>144870.88945822499</v>
      </c>
      <c r="Q6" s="28">
        <v>191598.90467151301</v>
      </c>
      <c r="R6" s="28">
        <v>176449.66241334</v>
      </c>
      <c r="S6" s="28">
        <v>2574620491.8617029</v>
      </c>
      <c r="T6" s="30">
        <v>2746218343.6792364</v>
      </c>
      <c r="U6" s="30">
        <v>2605978930.0800805</v>
      </c>
      <c r="V6" s="30">
        <v>2446465898.3004003</v>
      </c>
      <c r="W6" s="30">
        <v>2105437909.0841033</v>
      </c>
      <c r="X6" s="28">
        <v>1971669732.6062701</v>
      </c>
      <c r="Y6" s="28">
        <v>2628918816.6164999</v>
      </c>
      <c r="Z6" s="28">
        <v>2467098396.4913602</v>
      </c>
      <c r="AA6" s="28">
        <v>7917180488.5378695</v>
      </c>
      <c r="AB6" s="30">
        <v>8686095994.3377781</v>
      </c>
      <c r="AC6" s="30">
        <v>8621850145.9523544</v>
      </c>
      <c r="AD6" s="30">
        <v>8586207976.6476393</v>
      </c>
      <c r="AE6" s="30">
        <v>6484084435.3537216</v>
      </c>
      <c r="AF6" s="28">
        <v>6896442059.7473497</v>
      </c>
      <c r="AG6" s="28">
        <v>8974853695.2923203</v>
      </c>
      <c r="AH6" s="28">
        <v>8443138274.5826998</v>
      </c>
      <c r="AI6" s="28">
        <v>4274696089.5512733</v>
      </c>
      <c r="AJ6" s="30">
        <v>4895845887.124897</v>
      </c>
      <c r="AK6" s="30">
        <v>5256304178.6511211</v>
      </c>
      <c r="AL6" s="30">
        <v>4822119544.6430845</v>
      </c>
      <c r="AM6" s="30">
        <v>3756061649.1130633</v>
      </c>
      <c r="AN6" s="28">
        <v>4063562130.1899199</v>
      </c>
      <c r="AO6" s="28">
        <v>5277361768.33319</v>
      </c>
      <c r="AP6" s="28">
        <v>5671623750.7577105</v>
      </c>
      <c r="AQ6" s="28">
        <v>3642484398.9866071</v>
      </c>
      <c r="AR6" s="30">
        <v>3790250107.2128839</v>
      </c>
      <c r="AS6" s="30">
        <v>3365545967.3012314</v>
      </c>
      <c r="AT6" s="30">
        <v>3764088432.0045466</v>
      </c>
      <c r="AU6" s="30">
        <v>2728022786.2406559</v>
      </c>
      <c r="AV6" s="28">
        <v>2832879929.5574298</v>
      </c>
      <c r="AW6" s="28">
        <v>3697491926.9591298</v>
      </c>
      <c r="AX6" s="28">
        <v>2771514523.8249898</v>
      </c>
      <c r="AY6" s="28">
        <v>370241906.87837106</v>
      </c>
      <c r="AZ6" s="30">
        <v>155409438.67634013</v>
      </c>
      <c r="BA6" s="30">
        <v>182911374.44104034</v>
      </c>
      <c r="BB6" s="30">
        <v>299690921.07027858</v>
      </c>
      <c r="BC6" s="30">
        <v>166660274.5127449</v>
      </c>
      <c r="BD6" s="28">
        <v>62291489.483513899</v>
      </c>
      <c r="BE6" s="28">
        <v>311436862.04006499</v>
      </c>
      <c r="BF6" s="28">
        <v>325106465.55906898</v>
      </c>
    </row>
    <row r="7" spans="1:60" x14ac:dyDescent="0.25">
      <c r="A7" s="37">
        <v>5</v>
      </c>
      <c r="B7" s="38" t="s">
        <v>125</v>
      </c>
      <c r="C7" s="30">
        <v>2635</v>
      </c>
      <c r="D7" s="30">
        <v>3062.0425531914925</v>
      </c>
      <c r="E7" s="30">
        <v>3239.9999999999959</v>
      </c>
      <c r="F7" s="30">
        <v>3255.6785714285729</v>
      </c>
      <c r="G7" s="30">
        <v>2666.3934541062799</v>
      </c>
      <c r="H7" s="28">
        <v>3227.1799993680302</v>
      </c>
      <c r="I7" s="28">
        <v>3519.2213233453899</v>
      </c>
      <c r="J7" s="28">
        <v>4034</v>
      </c>
      <c r="K7" s="28">
        <v>661862</v>
      </c>
      <c r="L7" s="30">
        <v>682491.38225648727</v>
      </c>
      <c r="M7" s="30">
        <v>711727.45617107931</v>
      </c>
      <c r="N7" s="30">
        <v>686809.51449674403</v>
      </c>
      <c r="O7" s="30">
        <v>611899.19520683645</v>
      </c>
      <c r="P7" s="28">
        <v>678213.52264220605</v>
      </c>
      <c r="Q7" s="28">
        <v>733930.25910284196</v>
      </c>
      <c r="R7" s="28">
        <v>776165.75</v>
      </c>
      <c r="S7" s="28">
        <v>12218035981</v>
      </c>
      <c r="T7" s="30">
        <v>13240613155.57884</v>
      </c>
      <c r="U7" s="30">
        <v>13094855372.352663</v>
      </c>
      <c r="V7" s="30">
        <v>13124456471.251917</v>
      </c>
      <c r="W7" s="30">
        <v>11432742450.903151</v>
      </c>
      <c r="X7" s="28">
        <v>13131438437.7593</v>
      </c>
      <c r="Y7" s="28">
        <v>14435789298.9396</v>
      </c>
      <c r="Z7" s="28">
        <v>15353546882.9167</v>
      </c>
      <c r="AA7" s="28">
        <v>65661847065</v>
      </c>
      <c r="AB7" s="30">
        <v>72611555366.147064</v>
      </c>
      <c r="AC7" s="30">
        <v>76948155836.700867</v>
      </c>
      <c r="AD7" s="30">
        <v>76302768538.098175</v>
      </c>
      <c r="AE7" s="30">
        <v>63201653030.522202</v>
      </c>
      <c r="AF7" s="28">
        <v>81756938502.7901</v>
      </c>
      <c r="AG7" s="28">
        <v>95562599331.252197</v>
      </c>
      <c r="AH7" s="28">
        <v>95701325144.333298</v>
      </c>
      <c r="AI7" s="28">
        <v>44529905487</v>
      </c>
      <c r="AJ7" s="30">
        <v>43345021252.522369</v>
      </c>
      <c r="AK7" s="30">
        <v>45868695359.627716</v>
      </c>
      <c r="AL7" s="30">
        <v>44447655284.883537</v>
      </c>
      <c r="AM7" s="30">
        <v>39355786209.968384</v>
      </c>
      <c r="AN7" s="28">
        <v>47607909194.249199</v>
      </c>
      <c r="AO7" s="28">
        <v>57288141373.365196</v>
      </c>
      <c r="AP7" s="28">
        <v>58349704246.083298</v>
      </c>
      <c r="AQ7" s="28">
        <v>21131941578</v>
      </c>
      <c r="AR7" s="30">
        <v>29266534113.624718</v>
      </c>
      <c r="AS7" s="30">
        <v>31079460477.073181</v>
      </c>
      <c r="AT7" s="30">
        <v>31855113253.214619</v>
      </c>
      <c r="AU7" s="30">
        <v>23845866820.553814</v>
      </c>
      <c r="AV7" s="28">
        <v>34149029308.540901</v>
      </c>
      <c r="AW7" s="28">
        <v>38274457957.887001</v>
      </c>
      <c r="AX7" s="28">
        <v>37351620898.25</v>
      </c>
      <c r="AY7" s="28">
        <v>3253214525</v>
      </c>
      <c r="AZ7" s="30">
        <v>2945476682.5450172</v>
      </c>
      <c r="BA7" s="30">
        <v>6013219271.7130365</v>
      </c>
      <c r="BB7" s="30">
        <v>3278364493.2362862</v>
      </c>
      <c r="BC7" s="30">
        <v>2501382646.4588051</v>
      </c>
      <c r="BD7" s="28">
        <v>24462696856.848499</v>
      </c>
      <c r="BE7" s="28">
        <v>-1169485058.17874</v>
      </c>
      <c r="BF7" s="28">
        <v>3462000798.0833302</v>
      </c>
    </row>
    <row r="8" spans="1:60" x14ac:dyDescent="0.25">
      <c r="BG8" s="9"/>
    </row>
    <row r="9" spans="1:60" x14ac:dyDescent="0.25">
      <c r="A9" s="9" t="s">
        <v>154</v>
      </c>
      <c r="B9" s="9"/>
      <c r="C9" s="9"/>
      <c r="D9" s="9"/>
      <c r="E9" s="9"/>
      <c r="F9" s="9"/>
      <c r="G9" s="9"/>
      <c r="H9" s="9"/>
      <c r="I9" s="9"/>
      <c r="J9" s="9"/>
      <c r="K9" s="9"/>
      <c r="L9" s="9"/>
      <c r="M9" s="9"/>
      <c r="BG9" s="9"/>
    </row>
    <row r="10" spans="1:60" x14ac:dyDescent="0.25">
      <c r="A10" s="9" t="s">
        <v>183</v>
      </c>
      <c r="B10" s="9"/>
      <c r="C10" s="9"/>
      <c r="D10" s="9"/>
      <c r="E10" s="9"/>
      <c r="F10" s="9"/>
      <c r="G10" s="9"/>
      <c r="H10" s="9"/>
      <c r="I10" s="9"/>
      <c r="J10" s="9"/>
      <c r="K10" s="9"/>
      <c r="L10" s="9"/>
      <c r="M10" s="9"/>
      <c r="BG10" s="9"/>
    </row>
    <row r="11" spans="1:60" x14ac:dyDescent="0.25">
      <c r="BG11" s="15"/>
    </row>
    <row r="12" spans="1:60" ht="15.75" customHeight="1" x14ac:dyDescent="0.3">
      <c r="A12" s="20" t="s">
        <v>281</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H12" s="17"/>
    </row>
    <row r="13" spans="1:60" ht="15.75" customHeight="1" x14ac:dyDescent="0.3">
      <c r="A13" s="13" t="s">
        <v>283</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H13" s="17"/>
    </row>
    <row r="14" spans="1:60" ht="15.75" customHeight="1" x14ac:dyDescent="0.3">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H14" s="22"/>
    </row>
    <row r="15" spans="1:60" ht="15.75" customHeight="1" x14ac:dyDescent="0.3">
      <c r="S15" s="39"/>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H15" s="22"/>
    </row>
    <row r="16" spans="1:60" ht="15.75" customHeight="1" x14ac:dyDescent="0.3">
      <c r="S16" s="39"/>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H16" s="22"/>
    </row>
    <row r="18" ht="15.75" customHeight="1" x14ac:dyDescent="0.25"/>
  </sheetData>
  <mergeCells count="9">
    <mergeCell ref="AQ2:AX2"/>
    <mergeCell ref="AY2:BF2"/>
    <mergeCell ref="A2:A3"/>
    <mergeCell ref="B2:B3"/>
    <mergeCell ref="C2:J2"/>
    <mergeCell ref="K2:R2"/>
    <mergeCell ref="S2:Z2"/>
    <mergeCell ref="AA2:AH2"/>
    <mergeCell ref="AI2:AP2"/>
  </mergeCells>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0"/>
  <sheetViews>
    <sheetView showGridLines="0" zoomScale="90" zoomScaleNormal="90" workbookViewId="0">
      <pane xSplit="2" ySplit="3" topLeftCell="C4" activePane="bottomRight" state="frozen"/>
      <selection pane="topRight" activeCell="C1" sqref="C1"/>
      <selection pane="bottomLeft" activeCell="A4" sqref="A4"/>
      <selection pane="bottomRight"/>
    </sheetView>
  </sheetViews>
  <sheetFormatPr baseColWidth="10" defaultRowHeight="15" x14ac:dyDescent="0.25"/>
  <cols>
    <col min="2" max="2" width="88" customWidth="1"/>
    <col min="3" max="18" width="10" customWidth="1"/>
    <col min="19" max="19" width="7.7109375" customWidth="1"/>
    <col min="20" max="20" width="6.42578125" customWidth="1"/>
  </cols>
  <sheetData>
    <row r="1" spans="1:20" ht="108" customHeight="1" x14ac:dyDescent="0.25"/>
    <row r="2" spans="1:20" ht="26.45" customHeight="1" x14ac:dyDescent="0.25">
      <c r="A2" s="77" t="s">
        <v>15</v>
      </c>
      <c r="B2" s="77" t="s">
        <v>16</v>
      </c>
      <c r="C2" s="79" t="s">
        <v>64</v>
      </c>
      <c r="D2" s="80"/>
      <c r="E2" s="80"/>
      <c r="F2" s="80"/>
      <c r="G2" s="80"/>
      <c r="H2" s="80"/>
      <c r="I2" s="80"/>
      <c r="J2" s="80"/>
      <c r="K2" s="83" t="s">
        <v>126</v>
      </c>
      <c r="L2" s="84"/>
      <c r="M2" s="84"/>
      <c r="N2" s="84"/>
      <c r="O2" s="84"/>
      <c r="P2" s="84"/>
      <c r="Q2" s="84"/>
      <c r="R2" s="85"/>
      <c r="T2" s="73" t="str">
        <f>HYPERLINK("#'Índice'!C27", "Índice")</f>
        <v>Índice</v>
      </c>
    </row>
    <row r="3" spans="1:20" ht="19.899999999999999" customHeight="1" x14ac:dyDescent="0.25">
      <c r="A3" s="78"/>
      <c r="B3" s="78"/>
      <c r="C3" s="23">
        <v>2016</v>
      </c>
      <c r="D3" s="23">
        <v>2017</v>
      </c>
      <c r="E3" s="23">
        <v>2018</v>
      </c>
      <c r="F3" s="23">
        <v>2019</v>
      </c>
      <c r="G3" s="23">
        <v>2020</v>
      </c>
      <c r="H3" s="23">
        <v>2021</v>
      </c>
      <c r="I3" s="23">
        <v>2022</v>
      </c>
      <c r="J3" s="23">
        <v>2023</v>
      </c>
      <c r="K3" s="33">
        <v>2016</v>
      </c>
      <c r="L3" s="33">
        <v>2017</v>
      </c>
      <c r="M3" s="33">
        <v>2018</v>
      </c>
      <c r="N3" s="33">
        <v>2019</v>
      </c>
      <c r="O3" s="33">
        <v>2020</v>
      </c>
      <c r="P3" s="33">
        <v>2021</v>
      </c>
      <c r="Q3" s="33">
        <v>2022</v>
      </c>
      <c r="R3" s="33">
        <v>2023</v>
      </c>
      <c r="T3" s="73"/>
    </row>
    <row r="4" spans="1:20" ht="19.899999999999999" customHeight="1" x14ac:dyDescent="0.25">
      <c r="A4" s="37"/>
      <c r="B4" s="36" t="s">
        <v>89</v>
      </c>
      <c r="C4" s="24">
        <v>78191.492737626832</v>
      </c>
      <c r="D4" s="24">
        <v>84623.680294933481</v>
      </c>
      <c r="E4" s="24">
        <v>85596.019401395402</v>
      </c>
      <c r="F4" s="24">
        <v>90367.611470627016</v>
      </c>
      <c r="G4" s="24">
        <v>78192.236384268952</v>
      </c>
      <c r="H4" s="24">
        <v>97577.591079053207</v>
      </c>
      <c r="I4" s="24">
        <v>101640.606984686</v>
      </c>
      <c r="J4" s="24">
        <v>99091.918760800196</v>
      </c>
      <c r="K4" s="24">
        <v>28345.086427160273</v>
      </c>
      <c r="L4" s="24">
        <v>35805.31731960069</v>
      </c>
      <c r="M4" s="24">
        <v>36327.002887510353</v>
      </c>
      <c r="N4" s="24">
        <v>39444.309308393109</v>
      </c>
      <c r="O4" s="24">
        <v>33346.314398611314</v>
      </c>
      <c r="P4" s="24">
        <v>41435.393375764703</v>
      </c>
      <c r="Q4" s="24">
        <v>42258.540718577002</v>
      </c>
      <c r="R4" s="24">
        <v>39368.423407194998</v>
      </c>
    </row>
    <row r="5" spans="1:20" x14ac:dyDescent="0.25">
      <c r="A5" s="37" t="s">
        <v>90</v>
      </c>
      <c r="B5" s="38" t="s">
        <v>91</v>
      </c>
      <c r="C5" s="30">
        <v>295205.89852314949</v>
      </c>
      <c r="D5" s="30">
        <v>358190.51464579522</v>
      </c>
      <c r="E5" s="30">
        <v>383734.81343222142</v>
      </c>
      <c r="F5" s="30">
        <v>358216.52811503538</v>
      </c>
      <c r="G5" s="30">
        <v>317733.92320926971</v>
      </c>
      <c r="H5" s="28">
        <v>421752.92690548499</v>
      </c>
      <c r="I5" s="28">
        <v>500804.36835923302</v>
      </c>
      <c r="J5" s="28">
        <v>443724.18195200799</v>
      </c>
      <c r="K5" s="30">
        <v>145679.24792387403</v>
      </c>
      <c r="L5" s="30">
        <v>289094.32902630459</v>
      </c>
      <c r="M5" s="30">
        <v>306083.20974255743</v>
      </c>
      <c r="N5" s="30">
        <v>306541.98937305552</v>
      </c>
      <c r="O5" s="30">
        <v>246040.92712065578</v>
      </c>
      <c r="P5" s="28">
        <v>342283.04904508399</v>
      </c>
      <c r="Q5" s="28">
        <v>412136.03060448897</v>
      </c>
      <c r="R5" s="28">
        <v>356339.78410204197</v>
      </c>
    </row>
    <row r="6" spans="1:20" x14ac:dyDescent="0.25">
      <c r="A6" s="37" t="s">
        <v>92</v>
      </c>
      <c r="B6" s="38" t="s">
        <v>93</v>
      </c>
      <c r="C6" s="30">
        <v>110767.54142501971</v>
      </c>
      <c r="D6" s="30">
        <v>122475.4688823043</v>
      </c>
      <c r="E6" s="30">
        <v>128170.1688308522</v>
      </c>
      <c r="F6" s="30">
        <v>131896.98452481814</v>
      </c>
      <c r="G6" s="30">
        <v>121827.07377795636</v>
      </c>
      <c r="H6" s="28">
        <v>148341.08042869199</v>
      </c>
      <c r="I6" s="28">
        <v>164345.94257376</v>
      </c>
      <c r="J6" s="28">
        <v>153619.286621704</v>
      </c>
      <c r="K6" s="30">
        <v>25487.735874621208</v>
      </c>
      <c r="L6" s="30">
        <v>29461.909487963851</v>
      </c>
      <c r="M6" s="30">
        <v>30562.099569975824</v>
      </c>
      <c r="N6" s="30">
        <v>29663.145248323108</v>
      </c>
      <c r="O6" s="30">
        <v>28610.693860209794</v>
      </c>
      <c r="P6" s="28">
        <v>32545.8877738882</v>
      </c>
      <c r="Q6" s="28">
        <v>32050.577267398101</v>
      </c>
      <c r="R6" s="28">
        <v>31944.545876525899</v>
      </c>
    </row>
    <row r="7" spans="1:20" x14ac:dyDescent="0.25">
      <c r="A7" s="37" t="s">
        <v>94</v>
      </c>
      <c r="B7" s="38" t="s">
        <v>95</v>
      </c>
      <c r="C7" s="30">
        <v>168371.69306997242</v>
      </c>
      <c r="D7" s="30">
        <v>177470.22496049444</v>
      </c>
      <c r="E7" s="30">
        <v>177943.91865595724</v>
      </c>
      <c r="F7" s="30">
        <v>232012.2173507371</v>
      </c>
      <c r="G7" s="30">
        <v>215275.85660038522</v>
      </c>
      <c r="H7" s="28">
        <v>230866.543071889</v>
      </c>
      <c r="I7" s="28">
        <v>201438.72609587101</v>
      </c>
      <c r="J7" s="28">
        <v>211815.594191927</v>
      </c>
      <c r="K7" s="30">
        <v>60635.907421844116</v>
      </c>
      <c r="L7" s="30">
        <v>86743.155625770858</v>
      </c>
      <c r="M7" s="30">
        <v>94518.923119068102</v>
      </c>
      <c r="N7" s="30">
        <v>145974.15822505084</v>
      </c>
      <c r="O7" s="30">
        <v>127083.18104662748</v>
      </c>
      <c r="P7" s="28">
        <v>143709.213799021</v>
      </c>
      <c r="Q7" s="28">
        <v>100222.11389271</v>
      </c>
      <c r="R7" s="28">
        <v>86940.241668922798</v>
      </c>
    </row>
    <row r="8" spans="1:20" x14ac:dyDescent="0.25">
      <c r="A8" s="37" t="s">
        <v>96</v>
      </c>
      <c r="B8" s="38" t="s">
        <v>97</v>
      </c>
      <c r="C8" s="30">
        <v>47392.704145524294</v>
      </c>
      <c r="D8" s="30">
        <v>61112.03629657696</v>
      </c>
      <c r="E8" s="30">
        <v>53921.53448966462</v>
      </c>
      <c r="F8" s="30">
        <v>70596.071623076103</v>
      </c>
      <c r="G8" s="30">
        <v>52827.391557180439</v>
      </c>
      <c r="H8" s="28">
        <v>59325.603508351902</v>
      </c>
      <c r="I8" s="28">
        <v>54063.051873139302</v>
      </c>
      <c r="J8" s="28">
        <v>54743.703069033603</v>
      </c>
      <c r="K8" s="30">
        <v>25177.104093126811</v>
      </c>
      <c r="L8" s="30">
        <v>42414.180404077662</v>
      </c>
      <c r="M8" s="30">
        <v>31023.903407926402</v>
      </c>
      <c r="N8" s="30">
        <v>47515.908822132486</v>
      </c>
      <c r="O8" s="30">
        <v>33689.030734262291</v>
      </c>
      <c r="P8" s="28">
        <v>30917.880788611899</v>
      </c>
      <c r="Q8" s="28">
        <v>32795.637995707701</v>
      </c>
      <c r="R8" s="28">
        <v>30744.740260775601</v>
      </c>
      <c r="S8" s="9"/>
    </row>
    <row r="9" spans="1:20" x14ac:dyDescent="0.25">
      <c r="A9" s="37" t="s">
        <v>98</v>
      </c>
      <c r="B9" s="38" t="s">
        <v>99</v>
      </c>
      <c r="C9" s="30">
        <v>80802.514845838639</v>
      </c>
      <c r="D9" s="30">
        <v>94149.421800197975</v>
      </c>
      <c r="E9" s="30">
        <v>80109.907313979667</v>
      </c>
      <c r="F9" s="30">
        <v>81110.117218017898</v>
      </c>
      <c r="G9" s="30">
        <v>67186.751739536572</v>
      </c>
      <c r="H9" s="28">
        <v>72217.091877961095</v>
      </c>
      <c r="I9" s="28">
        <v>71681.324013279504</v>
      </c>
      <c r="J9" s="28">
        <v>95332.113837481695</v>
      </c>
      <c r="K9" s="30">
        <v>29091.378236877197</v>
      </c>
      <c r="L9" s="30">
        <v>28841.669099269271</v>
      </c>
      <c r="M9" s="30">
        <v>28808.599060577981</v>
      </c>
      <c r="N9" s="30">
        <v>28589.86717207943</v>
      </c>
      <c r="O9" s="30">
        <v>21409.590012715398</v>
      </c>
      <c r="P9" s="28">
        <v>22365.9922705606</v>
      </c>
      <c r="Q9" s="28">
        <v>22996.930339333601</v>
      </c>
      <c r="R9" s="28">
        <v>29288.770029937099</v>
      </c>
      <c r="S9" s="9"/>
    </row>
    <row r="10" spans="1:20" x14ac:dyDescent="0.25">
      <c r="A10" s="37" t="s">
        <v>100</v>
      </c>
      <c r="B10" s="38" t="s">
        <v>101</v>
      </c>
      <c r="C10" s="30">
        <v>43724.175836892995</v>
      </c>
      <c r="D10" s="30">
        <v>49492.839389877161</v>
      </c>
      <c r="E10" s="30">
        <v>49172.866077706392</v>
      </c>
      <c r="F10" s="30">
        <v>52275.523012892634</v>
      </c>
      <c r="G10" s="30">
        <v>38647.331463877417</v>
      </c>
      <c r="H10" s="28">
        <v>52216.715234207797</v>
      </c>
      <c r="I10" s="28">
        <v>54307.680006926297</v>
      </c>
      <c r="J10" s="28">
        <v>52167.872906008903</v>
      </c>
      <c r="K10" s="30">
        <v>22656.373335111784</v>
      </c>
      <c r="L10" s="30">
        <v>27284.524346373542</v>
      </c>
      <c r="M10" s="30">
        <v>27041.303878797615</v>
      </c>
      <c r="N10" s="30">
        <v>29885.130094033822</v>
      </c>
      <c r="O10" s="30">
        <v>23008.601801670917</v>
      </c>
      <c r="P10" s="28">
        <v>30231.1125911651</v>
      </c>
      <c r="Q10" s="28">
        <v>31540.471012239901</v>
      </c>
      <c r="R10" s="28">
        <v>29106.854234152401</v>
      </c>
      <c r="S10" s="9"/>
    </row>
    <row r="11" spans="1:20" x14ac:dyDescent="0.25">
      <c r="A11" s="37" t="s">
        <v>102</v>
      </c>
      <c r="B11" s="38" t="s">
        <v>103</v>
      </c>
      <c r="C11" s="30">
        <v>82538.93271061944</v>
      </c>
      <c r="D11" s="30">
        <v>89851.573543601276</v>
      </c>
      <c r="E11" s="30">
        <v>100108.46279956462</v>
      </c>
      <c r="F11" s="30">
        <v>104004.90966220481</v>
      </c>
      <c r="G11" s="30">
        <v>74974.849727779481</v>
      </c>
      <c r="H11" s="28">
        <v>96894.043187438001</v>
      </c>
      <c r="I11" s="28">
        <v>110992.87872001099</v>
      </c>
      <c r="J11" s="28">
        <v>118021.737715076</v>
      </c>
      <c r="K11" s="30">
        <v>26415.816020967592</v>
      </c>
      <c r="L11" s="30">
        <v>27428.370146819747</v>
      </c>
      <c r="M11" s="30">
        <v>29484.274587732594</v>
      </c>
      <c r="N11" s="30">
        <v>33132.373506752992</v>
      </c>
      <c r="O11" s="30">
        <v>27487.733539247249</v>
      </c>
      <c r="P11" s="28">
        <v>32584.983037913302</v>
      </c>
      <c r="Q11" s="28">
        <v>38326.032772058003</v>
      </c>
      <c r="R11" s="28">
        <v>36435.266490630202</v>
      </c>
      <c r="S11" s="15"/>
    </row>
    <row r="12" spans="1:20" x14ac:dyDescent="0.25">
      <c r="A12" s="37" t="s">
        <v>104</v>
      </c>
      <c r="B12" s="38" t="s">
        <v>105</v>
      </c>
      <c r="C12" s="30">
        <v>33122.835900403457</v>
      </c>
      <c r="D12" s="30">
        <v>38743.719085964876</v>
      </c>
      <c r="E12" s="30">
        <v>38356.423491428555</v>
      </c>
      <c r="F12" s="30">
        <v>38751.642290916345</v>
      </c>
      <c r="G12" s="30">
        <v>34403.401964830642</v>
      </c>
      <c r="H12" s="28">
        <v>38695.324776573703</v>
      </c>
      <c r="I12" s="28">
        <v>42042.614163445003</v>
      </c>
      <c r="J12" s="28">
        <v>44453.623693443304</v>
      </c>
      <c r="K12" s="30">
        <v>11545.824345089948</v>
      </c>
      <c r="L12" s="30">
        <v>14376.494051688345</v>
      </c>
      <c r="M12" s="30">
        <v>14488.987709210482</v>
      </c>
      <c r="N12" s="30">
        <v>15528.360993725148</v>
      </c>
      <c r="O12" s="30">
        <v>12040.85911548806</v>
      </c>
      <c r="P12" s="28">
        <v>13801.9132884923</v>
      </c>
      <c r="Q12" s="28">
        <v>14514.861960320501</v>
      </c>
      <c r="R12" s="28">
        <v>15905.4936743901</v>
      </c>
    </row>
    <row r="13" spans="1:20" x14ac:dyDescent="0.25">
      <c r="A13" s="37" t="s">
        <v>106</v>
      </c>
      <c r="B13" s="38" t="s">
        <v>107</v>
      </c>
      <c r="C13" s="30">
        <v>130866.81799874656</v>
      </c>
      <c r="D13" s="30">
        <v>128509.95014468385</v>
      </c>
      <c r="E13" s="30">
        <v>131487.78571592428</v>
      </c>
      <c r="F13" s="30">
        <v>134082.90657702557</v>
      </c>
      <c r="G13" s="30">
        <v>120779.48311030905</v>
      </c>
      <c r="H13" s="28">
        <v>120462.815977323</v>
      </c>
      <c r="I13" s="28">
        <v>111507.09762010501</v>
      </c>
      <c r="J13" s="28">
        <v>110893.586268246</v>
      </c>
      <c r="K13" s="30">
        <v>64114.850162809678</v>
      </c>
      <c r="L13" s="30">
        <v>66045.857764738816</v>
      </c>
      <c r="M13" s="30">
        <v>67609.433197511011</v>
      </c>
      <c r="N13" s="30">
        <v>69180.180749512234</v>
      </c>
      <c r="O13" s="30">
        <v>64514.936278464782</v>
      </c>
      <c r="P13" s="28">
        <v>61869.643233754803</v>
      </c>
      <c r="Q13" s="28">
        <v>58475.096773335899</v>
      </c>
      <c r="R13" s="28">
        <v>55139.7318877855</v>
      </c>
    </row>
    <row r="14" spans="1:20" x14ac:dyDescent="0.25">
      <c r="A14" s="37" t="s">
        <v>108</v>
      </c>
      <c r="B14" s="38" t="s">
        <v>109</v>
      </c>
      <c r="C14" s="30">
        <v>294382.07932991075</v>
      </c>
      <c r="D14" s="30">
        <v>323402.41287302517</v>
      </c>
      <c r="E14" s="30">
        <v>325103.48120030254</v>
      </c>
      <c r="F14" s="30">
        <v>292826.54920102347</v>
      </c>
      <c r="G14" s="30">
        <v>306999.13448794011</v>
      </c>
      <c r="H14" s="28">
        <v>358142.06854997698</v>
      </c>
      <c r="I14" s="28">
        <v>380337.12776408199</v>
      </c>
      <c r="J14" s="28">
        <v>401157.16085462802</v>
      </c>
      <c r="K14" s="30">
        <v>34788.720172866175</v>
      </c>
      <c r="L14" s="30">
        <v>108852.50999290445</v>
      </c>
      <c r="M14" s="30">
        <v>95410.861013435264</v>
      </c>
      <c r="N14" s="30">
        <v>82591.228037191715</v>
      </c>
      <c r="O14" s="30">
        <v>74115.68431366705</v>
      </c>
      <c r="P14" s="28">
        <v>77389.087000142303</v>
      </c>
      <c r="Q14" s="28">
        <v>78415.172212882695</v>
      </c>
      <c r="R14" s="28">
        <v>79486.469419204601</v>
      </c>
    </row>
    <row r="15" spans="1:20" x14ac:dyDescent="0.25">
      <c r="A15" s="37" t="s">
        <v>110</v>
      </c>
      <c r="B15" s="38" t="s">
        <v>111</v>
      </c>
      <c r="C15" s="30">
        <v>192764.20571766741</v>
      </c>
      <c r="D15" s="30">
        <v>122726.22039233008</v>
      </c>
      <c r="E15" s="30">
        <v>138701.65360697685</v>
      </c>
      <c r="F15" s="30">
        <v>156130.681649776</v>
      </c>
      <c r="G15" s="30">
        <v>172265.13154206474</v>
      </c>
      <c r="H15" s="28">
        <v>137344.24303379201</v>
      </c>
      <c r="I15" s="28">
        <v>174730.69826407201</v>
      </c>
      <c r="J15" s="28">
        <v>104335.133278843</v>
      </c>
      <c r="K15" s="30">
        <v>64112.862237214242</v>
      </c>
      <c r="L15" s="30">
        <v>59009.587667628963</v>
      </c>
      <c r="M15" s="30">
        <v>63107.047904383362</v>
      </c>
      <c r="N15" s="30">
        <v>65566.507636420894</v>
      </c>
      <c r="O15" s="30">
        <v>71040.100828801485</v>
      </c>
      <c r="P15" s="28">
        <v>59400.899361631396</v>
      </c>
      <c r="Q15" s="28">
        <v>73567.119803177702</v>
      </c>
      <c r="R15" s="28">
        <v>37842.259661369499</v>
      </c>
    </row>
    <row r="16" spans="1:20" x14ac:dyDescent="0.25">
      <c r="A16" s="37" t="s">
        <v>112</v>
      </c>
      <c r="B16" s="38" t="s">
        <v>113</v>
      </c>
      <c r="C16" s="30">
        <v>58592.011138821705</v>
      </c>
      <c r="D16" s="30">
        <v>62978.772448069831</v>
      </c>
      <c r="E16" s="30">
        <v>56269.142773292355</v>
      </c>
      <c r="F16" s="30">
        <v>65633.260203713551</v>
      </c>
      <c r="G16" s="30">
        <v>56550.949410727379</v>
      </c>
      <c r="H16" s="28">
        <v>73137.008297895401</v>
      </c>
      <c r="I16" s="28">
        <v>51424.282073251998</v>
      </c>
      <c r="J16" s="28">
        <v>74393.064563409804</v>
      </c>
      <c r="K16" s="30">
        <v>24899.366698956415</v>
      </c>
      <c r="L16" s="30">
        <v>25421.260671105931</v>
      </c>
      <c r="M16" s="30">
        <v>20939.516347877448</v>
      </c>
      <c r="N16" s="30">
        <v>25227.4531629503</v>
      </c>
      <c r="O16" s="30">
        <v>22646.838128720981</v>
      </c>
      <c r="P16" s="28">
        <v>28540.651239986099</v>
      </c>
      <c r="Q16" s="28">
        <v>23943.129028084801</v>
      </c>
      <c r="R16" s="28">
        <v>28485.5893222167</v>
      </c>
    </row>
    <row r="17" spans="1:60" x14ac:dyDescent="0.25">
      <c r="A17" s="37" t="s">
        <v>12</v>
      </c>
      <c r="B17" s="38" t="s">
        <v>114</v>
      </c>
      <c r="C17" s="30">
        <v>20382.823537124557</v>
      </c>
      <c r="D17" s="30">
        <v>20663.789883936541</v>
      </c>
      <c r="E17" s="30">
        <v>18682.428108792719</v>
      </c>
      <c r="F17" s="30">
        <v>22986.15805091841</v>
      </c>
      <c r="G17" s="30">
        <v>16066.652123612035</v>
      </c>
      <c r="H17" s="28">
        <v>18906.366305702399</v>
      </c>
      <c r="I17" s="28">
        <v>22295.9669594511</v>
      </c>
      <c r="J17" s="28">
        <v>22231.4000167462</v>
      </c>
      <c r="K17" s="30">
        <v>11834.046784026021</v>
      </c>
      <c r="L17" s="30">
        <v>12235.188030789523</v>
      </c>
      <c r="M17" s="30">
        <v>11685.43521038739</v>
      </c>
      <c r="N17" s="30">
        <v>13721.350245036538</v>
      </c>
      <c r="O17" s="30">
        <v>11097.837158609846</v>
      </c>
      <c r="P17" s="28">
        <v>12553.972399411899</v>
      </c>
      <c r="Q17" s="28">
        <v>13486.653074737</v>
      </c>
      <c r="R17" s="28">
        <v>14491.7957972031</v>
      </c>
    </row>
    <row r="18" spans="1:60" x14ac:dyDescent="0.25">
      <c r="A18" s="37" t="s">
        <v>115</v>
      </c>
      <c r="B18" s="38" t="s">
        <v>116</v>
      </c>
      <c r="C18" s="30">
        <v>29926.004448818254</v>
      </c>
      <c r="D18" s="30">
        <v>31708.5664063121</v>
      </c>
      <c r="E18" s="30">
        <v>32639.001692768859</v>
      </c>
      <c r="F18" s="30">
        <v>34510.430711070352</v>
      </c>
      <c r="G18" s="30">
        <v>36503.583276777943</v>
      </c>
      <c r="H18" s="28">
        <v>38259.975580857201</v>
      </c>
      <c r="I18" s="28">
        <v>37771.658575760499</v>
      </c>
      <c r="J18" s="28">
        <v>37508.531944768998</v>
      </c>
      <c r="K18" s="30">
        <v>19634.016823757509</v>
      </c>
      <c r="L18" s="30">
        <v>21879.487545619151</v>
      </c>
      <c r="M18" s="30">
        <v>21981.367602938299</v>
      </c>
      <c r="N18" s="30">
        <v>23613.67268878383</v>
      </c>
      <c r="O18" s="30">
        <v>26407.354058360863</v>
      </c>
      <c r="P18" s="28">
        <v>27637.068513964699</v>
      </c>
      <c r="Q18" s="28">
        <v>25012.067417367201</v>
      </c>
      <c r="R18" s="28">
        <v>23330.090402115598</v>
      </c>
    </row>
    <row r="19" spans="1:60" x14ac:dyDescent="0.25">
      <c r="A19" s="37" t="s">
        <v>117</v>
      </c>
      <c r="B19" s="38" t="s">
        <v>118</v>
      </c>
      <c r="C19" s="30">
        <v>52566.434091104042</v>
      </c>
      <c r="D19" s="30">
        <v>51436.71280516564</v>
      </c>
      <c r="E19" s="30">
        <v>55548.329399038987</v>
      </c>
      <c r="F19" s="30">
        <v>63077.642515454281</v>
      </c>
      <c r="G19" s="30">
        <v>63373.363561502229</v>
      </c>
      <c r="H19" s="28">
        <v>68419.880250010596</v>
      </c>
      <c r="I19" s="28">
        <v>56056.222655598802</v>
      </c>
      <c r="J19" s="28">
        <v>72888.117290492606</v>
      </c>
      <c r="K19" s="30">
        <v>19975.1971199898</v>
      </c>
      <c r="L19" s="30">
        <v>25545.948653109004</v>
      </c>
      <c r="M19" s="30">
        <v>20699.348320199639</v>
      </c>
      <c r="N19" s="30">
        <v>23973.730447079717</v>
      </c>
      <c r="O19" s="30">
        <v>22756.337177174446</v>
      </c>
      <c r="P19" s="28">
        <v>29110.0251762933</v>
      </c>
      <c r="Q19" s="28">
        <v>22352.878888211599</v>
      </c>
      <c r="R19" s="28">
        <v>26792.949648949001</v>
      </c>
    </row>
    <row r="20" spans="1:60" x14ac:dyDescent="0.25">
      <c r="A20" s="37" t="s">
        <v>119</v>
      </c>
      <c r="B20" s="38" t="s">
        <v>120</v>
      </c>
      <c r="C20" s="30">
        <v>42751.458014352167</v>
      </c>
      <c r="D20" s="30">
        <v>40327.610649906521</v>
      </c>
      <c r="E20" s="30">
        <v>42192.442907074095</v>
      </c>
      <c r="F20" s="30">
        <v>48055.559750773908</v>
      </c>
      <c r="G20" s="30">
        <v>51371.45182458347</v>
      </c>
      <c r="H20" s="28">
        <v>56079.360575692197</v>
      </c>
      <c r="I20" s="28">
        <v>51542.643631299397</v>
      </c>
      <c r="J20" s="28">
        <v>52870.219499384199</v>
      </c>
      <c r="K20" s="30">
        <v>20141.936766230658</v>
      </c>
      <c r="L20" s="30">
        <v>17329.385888775778</v>
      </c>
      <c r="M20" s="30">
        <v>21303.582320411915</v>
      </c>
      <c r="N20" s="30">
        <v>20543.249847846393</v>
      </c>
      <c r="O20" s="30">
        <v>26178.123809123874</v>
      </c>
      <c r="P20" s="28">
        <v>27475.832711081301</v>
      </c>
      <c r="Q20" s="28">
        <v>23186.774024795101</v>
      </c>
      <c r="R20" s="28">
        <v>24011.936250958999</v>
      </c>
    </row>
    <row r="21" spans="1:60" x14ac:dyDescent="0.25">
      <c r="A21" s="37" t="s">
        <v>121</v>
      </c>
      <c r="B21" s="38" t="s">
        <v>122</v>
      </c>
      <c r="C21" s="30">
        <v>32920.791567655884</v>
      </c>
      <c r="D21" s="30">
        <v>36395.177836993884</v>
      </c>
      <c r="E21" s="30">
        <v>41396.570126632483</v>
      </c>
      <c r="F21" s="30">
        <v>40021.122325590848</v>
      </c>
      <c r="G21" s="30">
        <v>46563.792397309633</v>
      </c>
      <c r="H21" s="28">
        <v>46731.6250263779</v>
      </c>
      <c r="I21" s="28">
        <v>46210.212053724601</v>
      </c>
      <c r="J21" s="28">
        <v>45893.782334868702</v>
      </c>
      <c r="K21" s="30">
        <v>17453.945089078443</v>
      </c>
      <c r="L21" s="30">
        <v>19249.812757596479</v>
      </c>
      <c r="M21" s="30">
        <v>22064.539937263213</v>
      </c>
      <c r="N21" s="30">
        <v>22068.109142611804</v>
      </c>
      <c r="O21" s="30">
        <v>27404.261410040835</v>
      </c>
      <c r="P21" s="28">
        <v>26459.138999948002</v>
      </c>
      <c r="Q21" s="28">
        <v>25174.442547880699</v>
      </c>
      <c r="R21" s="28">
        <v>21829.376764394001</v>
      </c>
    </row>
    <row r="23" spans="1:60" x14ac:dyDescent="0.25">
      <c r="A23" s="9" t="s">
        <v>154</v>
      </c>
      <c r="B23" s="9"/>
      <c r="C23" s="9"/>
      <c r="D23" s="9"/>
      <c r="E23" s="9"/>
      <c r="F23" s="9"/>
      <c r="G23" s="9"/>
      <c r="H23" s="9"/>
      <c r="I23" s="9"/>
      <c r="J23" s="9"/>
      <c r="K23" s="9"/>
      <c r="L23" s="9"/>
      <c r="M23" s="9"/>
    </row>
    <row r="24" spans="1:60" x14ac:dyDescent="0.25">
      <c r="A24" s="9" t="s">
        <v>183</v>
      </c>
      <c r="B24" s="9"/>
      <c r="C24" s="9"/>
      <c r="D24" s="9"/>
      <c r="E24" s="9"/>
      <c r="F24" s="9"/>
      <c r="G24" s="9"/>
      <c r="H24" s="9"/>
      <c r="I24" s="9"/>
      <c r="J24" s="9"/>
      <c r="K24" s="9"/>
      <c r="L24" s="9"/>
      <c r="M24" s="9"/>
    </row>
    <row r="25" spans="1:60" ht="15.75" customHeight="1" x14ac:dyDescent="0.3">
      <c r="A25" s="22"/>
      <c r="B25" s="22"/>
      <c r="C25" s="22"/>
      <c r="D25" s="22"/>
      <c r="E25" s="22"/>
      <c r="F25" s="22"/>
      <c r="G25" s="22"/>
      <c r="H25" s="22"/>
      <c r="I25" s="22"/>
      <c r="J25" s="22"/>
      <c r="K25" s="22"/>
      <c r="L25" s="22"/>
      <c r="M25" s="22"/>
      <c r="N25" s="22"/>
      <c r="O25" s="22"/>
      <c r="P25" s="22"/>
      <c r="Q25" s="22"/>
      <c r="R25" s="22"/>
      <c r="T25" s="8"/>
      <c r="U25" s="8"/>
      <c r="V25" s="8"/>
      <c r="W25" s="8"/>
      <c r="X25" s="8"/>
      <c r="Y25" s="8"/>
      <c r="Z25" s="8"/>
      <c r="AA25" s="8"/>
      <c r="AB25" s="8"/>
      <c r="AC25" s="8"/>
      <c r="AD25" s="8"/>
    </row>
    <row r="26" spans="1:60" ht="15.75" customHeight="1" x14ac:dyDescent="0.3">
      <c r="A26" s="20" t="s">
        <v>282</v>
      </c>
      <c r="B26" s="17"/>
      <c r="C26" s="17"/>
      <c r="D26" s="17"/>
      <c r="E26" s="17"/>
      <c r="F26" s="17"/>
      <c r="G26" s="17"/>
      <c r="H26" s="17"/>
      <c r="I26" s="17"/>
      <c r="J26" s="17"/>
      <c r="K26" s="17"/>
      <c r="L26" s="17"/>
      <c r="M26" s="17"/>
      <c r="N26" s="17"/>
      <c r="O26" s="17"/>
      <c r="P26" s="17"/>
      <c r="Q26" s="17"/>
      <c r="R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row>
    <row r="27" spans="1:60" ht="15.75" customHeight="1" x14ac:dyDescent="0.3">
      <c r="A27" s="16"/>
      <c r="B27" s="17"/>
      <c r="C27" s="17"/>
      <c r="D27" s="17"/>
      <c r="E27" s="17"/>
      <c r="F27" s="17"/>
      <c r="G27" s="17"/>
      <c r="H27" s="17"/>
      <c r="I27" s="17"/>
      <c r="J27" s="17"/>
      <c r="K27" s="17"/>
      <c r="L27" s="17"/>
      <c r="M27" s="17"/>
      <c r="N27" s="17"/>
      <c r="O27" s="17"/>
      <c r="P27" s="17"/>
      <c r="Q27" s="17"/>
      <c r="R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row>
    <row r="28" spans="1:60" ht="15.75" customHeight="1" x14ac:dyDescent="0.3">
      <c r="A28" s="16"/>
      <c r="B28" s="17"/>
      <c r="C28" s="17"/>
      <c r="D28" s="17"/>
      <c r="E28" s="17"/>
      <c r="F28" s="17"/>
      <c r="G28" s="17"/>
      <c r="H28" s="17"/>
      <c r="I28" s="17"/>
      <c r="J28" s="17"/>
      <c r="K28" s="17"/>
      <c r="L28" s="17"/>
      <c r="M28" s="17"/>
      <c r="N28" s="17"/>
      <c r="O28" s="17"/>
      <c r="P28" s="17"/>
      <c r="Q28" s="17"/>
      <c r="R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row>
    <row r="29" spans="1:60" ht="15.75" customHeight="1" x14ac:dyDescent="0.3">
      <c r="A29" s="82"/>
      <c r="B29" s="82"/>
      <c r="C29" s="82"/>
      <c r="D29" s="82"/>
      <c r="E29" s="82"/>
      <c r="F29" s="82"/>
      <c r="G29" s="82"/>
      <c r="H29" s="82"/>
      <c r="I29" s="82"/>
      <c r="J29" s="82"/>
      <c r="K29" s="82"/>
      <c r="L29" s="82"/>
      <c r="M29" s="82"/>
      <c r="N29" s="82"/>
      <c r="O29" s="82"/>
      <c r="P29" s="82"/>
      <c r="Q29" s="82"/>
      <c r="R29" s="8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row>
    <row r="30" spans="1:60" ht="2.25" customHeight="1" x14ac:dyDescent="0.3">
      <c r="T30" s="22"/>
      <c r="U30" s="22"/>
      <c r="V30" s="22"/>
      <c r="W30" s="22"/>
      <c r="X30" s="22"/>
      <c r="Y30" s="22"/>
      <c r="Z30" s="22"/>
      <c r="AA30" s="22"/>
      <c r="AB30" s="22"/>
      <c r="AC30" s="22"/>
      <c r="AD30" s="22"/>
    </row>
  </sheetData>
  <mergeCells count="6">
    <mergeCell ref="A29:R29"/>
    <mergeCell ref="T2:T3"/>
    <mergeCell ref="A2:A3"/>
    <mergeCell ref="B2:B3"/>
    <mergeCell ref="C2:J2"/>
    <mergeCell ref="K2:R2"/>
  </mergeCells>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showGridLines="0" workbookViewId="0">
      <pane xSplit="2" ySplit="3" topLeftCell="C4" activePane="bottomRight" state="frozen"/>
      <selection pane="topRight" activeCell="C1" sqref="C1"/>
      <selection pane="bottomLeft" activeCell="A4" sqref="A4"/>
      <selection pane="bottomRight"/>
    </sheetView>
  </sheetViews>
  <sheetFormatPr baseColWidth="10" defaultRowHeight="15" x14ac:dyDescent="0.25"/>
  <cols>
    <col min="2" max="2" width="25.28515625" customWidth="1"/>
    <col min="3" max="18" width="9.28515625" customWidth="1"/>
    <col min="19" max="19" width="7.7109375" customWidth="1"/>
    <col min="20" max="20" width="6.42578125" customWidth="1"/>
  </cols>
  <sheetData>
    <row r="1" spans="1:27" ht="108" customHeight="1" x14ac:dyDescent="0.25"/>
    <row r="2" spans="1:27" ht="29.45" customHeight="1" x14ac:dyDescent="0.25">
      <c r="A2" s="77" t="s">
        <v>25</v>
      </c>
      <c r="B2" s="77" t="s">
        <v>16</v>
      </c>
      <c r="C2" s="79" t="s">
        <v>127</v>
      </c>
      <c r="D2" s="80"/>
      <c r="E2" s="80"/>
      <c r="F2" s="80"/>
      <c r="G2" s="80"/>
      <c r="H2" s="80"/>
      <c r="I2" s="80"/>
      <c r="J2" s="80"/>
      <c r="K2" s="86" t="s">
        <v>126</v>
      </c>
      <c r="L2" s="86"/>
      <c r="M2" s="86"/>
      <c r="N2" s="86"/>
      <c r="O2" s="86"/>
      <c r="P2" s="86"/>
      <c r="Q2" s="86"/>
      <c r="R2" s="86"/>
      <c r="T2" s="87" t="str">
        <f>HYPERLINK("#'Índice'!C28", "Índice")</f>
        <v>Índice</v>
      </c>
    </row>
    <row r="3" spans="1:27" ht="20.45" customHeight="1" x14ac:dyDescent="0.25">
      <c r="A3" s="78"/>
      <c r="B3" s="78"/>
      <c r="C3" s="23">
        <v>2016</v>
      </c>
      <c r="D3" s="23">
        <v>2017</v>
      </c>
      <c r="E3" s="23">
        <v>2018</v>
      </c>
      <c r="F3" s="23">
        <v>2019</v>
      </c>
      <c r="G3" s="23">
        <v>2020</v>
      </c>
      <c r="H3" s="23">
        <v>2021</v>
      </c>
      <c r="I3" s="23">
        <v>2022</v>
      </c>
      <c r="J3" s="23">
        <v>2023</v>
      </c>
      <c r="K3" s="33">
        <v>2016</v>
      </c>
      <c r="L3" s="33">
        <v>2017</v>
      </c>
      <c r="M3" s="33">
        <v>2018</v>
      </c>
      <c r="N3" s="33">
        <v>2019</v>
      </c>
      <c r="O3" s="33">
        <v>2020</v>
      </c>
      <c r="P3" s="33">
        <v>2021</v>
      </c>
      <c r="Q3" s="33">
        <v>2022</v>
      </c>
      <c r="R3" s="33">
        <v>2023</v>
      </c>
      <c r="T3" s="87"/>
    </row>
    <row r="4" spans="1:27" x14ac:dyDescent="0.25">
      <c r="A4" s="36"/>
      <c r="B4" s="36" t="s">
        <v>89</v>
      </c>
      <c r="C4" s="42">
        <v>78191.492737626832</v>
      </c>
      <c r="D4" s="42">
        <v>84623.680294933481</v>
      </c>
      <c r="E4" s="42">
        <v>85596.019401395402</v>
      </c>
      <c r="F4" s="42">
        <v>90367.611470627016</v>
      </c>
      <c r="G4" s="42">
        <v>78192.236384268952</v>
      </c>
      <c r="H4" s="41">
        <v>97577.591079053207</v>
      </c>
      <c r="I4" s="41">
        <v>101640.606984686</v>
      </c>
      <c r="J4" s="41">
        <v>99091.918760800196</v>
      </c>
      <c r="K4" s="42">
        <v>28345.086427160273</v>
      </c>
      <c r="L4" s="42">
        <v>35805.31731960069</v>
      </c>
      <c r="M4" s="42">
        <v>36327.002887510353</v>
      </c>
      <c r="N4" s="42">
        <v>39444.309308393109</v>
      </c>
      <c r="O4" s="42">
        <v>33346.314398611314</v>
      </c>
      <c r="P4" s="41">
        <v>41435.393375764703</v>
      </c>
      <c r="Q4" s="41">
        <v>42258.540718577002</v>
      </c>
      <c r="R4" s="41">
        <v>39368.423407194998</v>
      </c>
    </row>
    <row r="5" spans="1:27" x14ac:dyDescent="0.25">
      <c r="A5" s="37">
        <v>3</v>
      </c>
      <c r="B5" s="38" t="s">
        <v>123</v>
      </c>
      <c r="C5" s="44">
        <v>36838.793499489402</v>
      </c>
      <c r="D5" s="44">
        <v>39088.214280687673</v>
      </c>
      <c r="E5" s="44">
        <v>37076.844730259603</v>
      </c>
      <c r="F5" s="44">
        <v>43697.367525779868</v>
      </c>
      <c r="G5" s="44">
        <v>27616.449389389112</v>
      </c>
      <c r="H5" s="28">
        <v>40639.303636751101</v>
      </c>
      <c r="I5" s="28">
        <v>41960.964340654202</v>
      </c>
      <c r="J5" s="28">
        <v>42982.244693450302</v>
      </c>
      <c r="K5" s="44">
        <v>16086.228639742765</v>
      </c>
      <c r="L5" s="44">
        <v>17344.375367688965</v>
      </c>
      <c r="M5" s="44">
        <v>16222.751698701293</v>
      </c>
      <c r="N5" s="44">
        <v>18070.906851944113</v>
      </c>
      <c r="O5" s="44">
        <v>12496.645142567893</v>
      </c>
      <c r="P5" s="28">
        <v>18861.653580409598</v>
      </c>
      <c r="Q5" s="28">
        <v>18690.373509085799</v>
      </c>
      <c r="R5" s="28">
        <v>18408.184487357201</v>
      </c>
    </row>
    <row r="6" spans="1:27" x14ac:dyDescent="0.25">
      <c r="A6" s="37">
        <v>4</v>
      </c>
      <c r="B6" s="38" t="s">
        <v>124</v>
      </c>
      <c r="C6" s="44">
        <v>38739.924801051675</v>
      </c>
      <c r="D6" s="44">
        <v>43530.206183127666</v>
      </c>
      <c r="E6" s="44">
        <v>42472.86154907327</v>
      </c>
      <c r="F6" s="44">
        <v>47993.641531950365</v>
      </c>
      <c r="G6" s="44">
        <v>38542.692010656654</v>
      </c>
      <c r="H6" s="28">
        <v>46457.313321137597</v>
      </c>
      <c r="I6" s="28">
        <v>45523.161235520303</v>
      </c>
      <c r="J6" s="28">
        <v>51044.767677049698</v>
      </c>
      <c r="K6" s="44">
        <v>18246.536843233163</v>
      </c>
      <c r="L6" s="44">
        <v>19103.97338314481</v>
      </c>
      <c r="M6" s="44">
        <v>17783.774263014391</v>
      </c>
      <c r="N6" s="44">
        <v>21755.596464522805</v>
      </c>
      <c r="O6" s="44">
        <v>17745.279566427249</v>
      </c>
      <c r="P6" s="28">
        <v>19186.333129730101</v>
      </c>
      <c r="Q6" s="28">
        <v>21000.077362976699</v>
      </c>
      <c r="R6" s="28">
        <v>19808.7638394444</v>
      </c>
    </row>
    <row r="7" spans="1:27" x14ac:dyDescent="0.25">
      <c r="A7" s="37">
        <v>5</v>
      </c>
      <c r="B7" s="38" t="s">
        <v>125</v>
      </c>
      <c r="C7" s="44">
        <v>98664.135296634064</v>
      </c>
      <c r="D7" s="44">
        <v>106080.18035900316</v>
      </c>
      <c r="E7" s="44">
        <v>107725.60190237204</v>
      </c>
      <c r="F7" s="44">
        <v>110390.48545025976</v>
      </c>
      <c r="G7" s="44">
        <v>102700.32812638851</v>
      </c>
      <c r="H7" s="28">
        <v>119319.568204625</v>
      </c>
      <c r="I7" s="28">
        <v>128660.841956132</v>
      </c>
      <c r="J7" s="28">
        <v>121548.101889372</v>
      </c>
      <c r="K7" s="44">
        <v>33868.274597401476</v>
      </c>
      <c r="L7" s="44">
        <v>44529.334461583952</v>
      </c>
      <c r="M7" s="44">
        <v>45625.243403855275</v>
      </c>
      <c r="N7" s="44">
        <v>48097.781738317615</v>
      </c>
      <c r="O7" s="44">
        <v>43398.961062295661</v>
      </c>
      <c r="P7" s="28">
        <v>50412.201447264997</v>
      </c>
      <c r="Q7" s="28">
        <v>52118.712187894998</v>
      </c>
      <c r="R7" s="28">
        <v>48004.181274725903</v>
      </c>
    </row>
    <row r="8" spans="1:27" x14ac:dyDescent="0.25">
      <c r="L8" s="43"/>
      <c r="M8" s="43"/>
      <c r="N8" s="43"/>
      <c r="O8" s="43"/>
      <c r="S8" s="9"/>
    </row>
    <row r="9" spans="1:27" x14ac:dyDescent="0.25">
      <c r="A9" s="9" t="s">
        <v>154</v>
      </c>
      <c r="B9" s="9"/>
      <c r="C9" s="9"/>
      <c r="D9" s="9"/>
      <c r="E9" s="9"/>
      <c r="F9" s="9"/>
      <c r="G9" s="9"/>
      <c r="H9" s="9"/>
      <c r="I9" s="9"/>
      <c r="J9" s="9"/>
      <c r="K9" s="9"/>
      <c r="L9" s="9"/>
      <c r="M9" s="9"/>
      <c r="S9" s="9"/>
    </row>
    <row r="10" spans="1:27" x14ac:dyDescent="0.25">
      <c r="A10" s="9" t="s">
        <v>183</v>
      </c>
      <c r="B10" s="9"/>
      <c r="C10" s="9"/>
      <c r="D10" s="9"/>
      <c r="E10" s="9"/>
      <c r="F10" s="9"/>
      <c r="G10" s="9"/>
      <c r="H10" s="9"/>
      <c r="I10" s="9"/>
      <c r="J10" s="9"/>
      <c r="K10" s="9"/>
      <c r="L10" s="9"/>
      <c r="M10" s="9"/>
      <c r="S10" s="9"/>
    </row>
    <row r="11" spans="1:27" x14ac:dyDescent="0.25">
      <c r="S11" s="15"/>
    </row>
    <row r="12" spans="1:27" ht="15.75" customHeight="1" x14ac:dyDescent="0.3">
      <c r="A12" s="20" t="s">
        <v>281</v>
      </c>
      <c r="B12" s="32"/>
      <c r="C12" s="32"/>
      <c r="D12" s="32"/>
      <c r="E12" s="32"/>
      <c r="F12" s="32"/>
      <c r="G12" s="32"/>
      <c r="H12" s="32"/>
      <c r="I12" s="32"/>
      <c r="J12" s="32"/>
      <c r="K12" s="32"/>
      <c r="L12" s="32"/>
      <c r="M12" s="32"/>
      <c r="N12" s="32"/>
      <c r="O12" s="32"/>
      <c r="P12" s="32"/>
      <c r="Q12" s="17"/>
      <c r="R12" s="17"/>
      <c r="T12" s="17"/>
      <c r="U12" s="17"/>
      <c r="V12" s="17"/>
      <c r="W12" s="17"/>
      <c r="X12" s="17"/>
      <c r="Y12" s="17"/>
      <c r="Z12" s="17"/>
      <c r="AA12" s="17"/>
    </row>
    <row r="13" spans="1:27" ht="15.75" customHeight="1" x14ac:dyDescent="0.3">
      <c r="A13" s="13" t="s">
        <v>128</v>
      </c>
      <c r="B13" s="17"/>
      <c r="C13" s="17"/>
      <c r="D13" s="17"/>
      <c r="E13" s="17"/>
      <c r="F13" s="17"/>
      <c r="G13" s="17"/>
      <c r="H13" s="17"/>
      <c r="I13" s="17"/>
      <c r="J13" s="17"/>
      <c r="K13" s="17"/>
      <c r="L13" s="17"/>
      <c r="M13" s="17"/>
      <c r="N13" s="17"/>
      <c r="O13" s="17"/>
      <c r="P13" s="17"/>
      <c r="Q13" s="17"/>
      <c r="R13" s="17"/>
      <c r="T13" s="17"/>
      <c r="U13" s="17"/>
      <c r="V13" s="17"/>
      <c r="W13" s="17"/>
      <c r="X13" s="17"/>
      <c r="Y13" s="17"/>
      <c r="Z13" s="17"/>
      <c r="AA13" s="17"/>
    </row>
  </sheetData>
  <mergeCells count="5">
    <mergeCell ref="A2:A3"/>
    <mergeCell ref="B2:B3"/>
    <mergeCell ref="C2:J2"/>
    <mergeCell ref="K2:R2"/>
    <mergeCell ref="T2:T3"/>
  </mergeCells>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40.42578125" customWidth="1"/>
    <col min="2" max="2" width="27.7109375" customWidth="1"/>
    <col min="3" max="10" width="11.140625" customWidth="1"/>
    <col min="11" max="11" width="7.7109375" customWidth="1"/>
  </cols>
  <sheetData>
    <row r="1" spans="1:13" ht="108" customHeight="1" x14ac:dyDescent="0.25"/>
    <row r="2" spans="1:13" ht="49.9" customHeight="1" x14ac:dyDescent="0.25">
      <c r="A2" s="88" t="s">
        <v>287</v>
      </c>
      <c r="B2" s="89"/>
      <c r="C2" s="11">
        <v>2016</v>
      </c>
      <c r="D2" s="11">
        <v>2017</v>
      </c>
      <c r="E2" s="11">
        <v>2018</v>
      </c>
      <c r="F2" s="11">
        <v>2019</v>
      </c>
      <c r="G2" s="11">
        <v>2020</v>
      </c>
      <c r="H2" s="11">
        <v>2021</v>
      </c>
      <c r="I2" s="11">
        <v>2022</v>
      </c>
      <c r="J2" s="11">
        <v>2023</v>
      </c>
      <c r="L2" s="7" t="str">
        <f>HYPERLINK("#'Índice'!C22", "Índice")</f>
        <v>Índice</v>
      </c>
    </row>
    <row r="3" spans="1:13" x14ac:dyDescent="0.25">
      <c r="A3" s="90" t="s">
        <v>168</v>
      </c>
      <c r="B3" s="67" t="s">
        <v>167</v>
      </c>
      <c r="C3" s="66">
        <v>44.04</v>
      </c>
      <c r="D3" s="66">
        <v>45.03</v>
      </c>
      <c r="E3" s="66">
        <v>46.54</v>
      </c>
      <c r="F3" s="66">
        <v>48.36</v>
      </c>
      <c r="G3" s="66">
        <v>48.54</v>
      </c>
      <c r="H3" s="66">
        <v>46.55</v>
      </c>
      <c r="I3" s="66">
        <v>50.35</v>
      </c>
      <c r="J3" s="66">
        <f>+Table7[[#This Row],[Total de mujeres]]/Table7[[#This Row],[Total de hombres]]*100</f>
        <v>48.300305096425973</v>
      </c>
    </row>
    <row r="4" spans="1:13" x14ac:dyDescent="0.25">
      <c r="A4" s="91"/>
      <c r="B4" s="67" t="s">
        <v>166</v>
      </c>
      <c r="C4" s="66">
        <v>227.08</v>
      </c>
      <c r="D4" s="66">
        <v>222.1</v>
      </c>
      <c r="E4" s="66">
        <v>214.85</v>
      </c>
      <c r="F4" s="66">
        <v>206.8</v>
      </c>
      <c r="G4" s="66">
        <v>206.03</v>
      </c>
      <c r="H4" s="66">
        <v>214.81</v>
      </c>
      <c r="I4" s="66">
        <v>198.61</v>
      </c>
      <c r="J4" s="66">
        <f>+'C2-C'!D3/'C2-C'!E3*100</f>
        <v>207.03802967778685</v>
      </c>
      <c r="L4" s="64"/>
      <c r="M4" s="64"/>
    </row>
    <row r="5" spans="1:13" x14ac:dyDescent="0.25">
      <c r="A5" s="90" t="s">
        <v>165</v>
      </c>
      <c r="B5" s="48" t="s">
        <v>162</v>
      </c>
      <c r="C5" s="49">
        <v>24.35</v>
      </c>
      <c r="D5" s="49">
        <v>23.2</v>
      </c>
      <c r="E5" s="49">
        <v>23.99</v>
      </c>
      <c r="F5" s="49">
        <v>22.52</v>
      </c>
      <c r="G5" s="49">
        <v>25.2</v>
      </c>
      <c r="H5" s="49">
        <v>21.89</v>
      </c>
      <c r="I5" s="49">
        <v>22.83</v>
      </c>
      <c r="J5" s="49">
        <v>21.442837000000001</v>
      </c>
      <c r="L5" s="65"/>
      <c r="M5" s="65"/>
    </row>
    <row r="6" spans="1:13" x14ac:dyDescent="0.25">
      <c r="A6" s="91"/>
      <c r="B6" s="48" t="s">
        <v>161</v>
      </c>
      <c r="C6" s="49">
        <v>55.28</v>
      </c>
      <c r="D6" s="49">
        <v>51.52</v>
      </c>
      <c r="E6" s="49">
        <v>51.54</v>
      </c>
      <c r="F6" s="49">
        <v>46.57</v>
      </c>
      <c r="G6" s="49">
        <v>51.92</v>
      </c>
      <c r="H6" s="49">
        <v>47.02</v>
      </c>
      <c r="I6" s="49">
        <v>45.34</v>
      </c>
      <c r="J6" s="49">
        <v>44.394826999999999</v>
      </c>
    </row>
    <row r="7" spans="1:13" x14ac:dyDescent="0.25">
      <c r="A7" s="92" t="s">
        <v>164</v>
      </c>
      <c r="B7" s="48" t="s">
        <v>162</v>
      </c>
      <c r="C7" s="47">
        <v>0.30573699999999998</v>
      </c>
      <c r="D7" s="47">
        <v>0.31046499999999999</v>
      </c>
      <c r="E7" s="47">
        <v>0.31760899999999997</v>
      </c>
      <c r="F7" s="47">
        <v>0.32594899999999999</v>
      </c>
      <c r="G7" s="47">
        <v>0.326762</v>
      </c>
      <c r="H7" s="47">
        <v>0.31764999999999999</v>
      </c>
      <c r="I7" s="47">
        <v>0.33488099999999998</v>
      </c>
      <c r="J7" s="47">
        <v>0.32569300000000001</v>
      </c>
    </row>
    <row r="8" spans="1:13" x14ac:dyDescent="0.25">
      <c r="A8" s="91"/>
      <c r="B8" s="48" t="s">
        <v>161</v>
      </c>
      <c r="C8" s="47">
        <v>0.69426299999999996</v>
      </c>
      <c r="D8" s="47">
        <v>0.68953500000000001</v>
      </c>
      <c r="E8" s="47">
        <v>0.68239099999999997</v>
      </c>
      <c r="F8" s="47">
        <v>0.67405099999999996</v>
      </c>
      <c r="G8" s="47">
        <v>0.673238</v>
      </c>
      <c r="H8" s="47">
        <v>0.68235000000000001</v>
      </c>
      <c r="I8" s="47">
        <v>0.66511900000000002</v>
      </c>
      <c r="J8" s="47">
        <v>0.67430699999999999</v>
      </c>
      <c r="K8" s="9"/>
    </row>
    <row r="9" spans="1:13" x14ac:dyDescent="0.25">
      <c r="A9" s="92" t="s">
        <v>278</v>
      </c>
      <c r="B9" s="48" t="s">
        <v>162</v>
      </c>
      <c r="C9" s="49">
        <v>858.48</v>
      </c>
      <c r="D9" s="49">
        <v>875.79</v>
      </c>
      <c r="E9" s="49">
        <v>871.84</v>
      </c>
      <c r="F9" s="49">
        <v>921.41</v>
      </c>
      <c r="G9" s="49">
        <v>1002.05</v>
      </c>
      <c r="H9" s="49">
        <v>906.41</v>
      </c>
      <c r="I9" s="49">
        <v>917.2</v>
      </c>
      <c r="J9" s="49">
        <v>939.306197</v>
      </c>
      <c r="K9" s="9"/>
    </row>
    <row r="10" spans="1:13" x14ac:dyDescent="0.25">
      <c r="A10" s="91"/>
      <c r="B10" s="48" t="s">
        <v>161</v>
      </c>
      <c r="C10" s="49">
        <v>850.51</v>
      </c>
      <c r="D10" s="49">
        <v>892.11</v>
      </c>
      <c r="E10" s="49">
        <v>877.24</v>
      </c>
      <c r="F10" s="49">
        <v>939.66</v>
      </c>
      <c r="G10" s="49">
        <v>867.42</v>
      </c>
      <c r="H10" s="49">
        <v>925.36</v>
      </c>
      <c r="I10" s="49">
        <v>927.41</v>
      </c>
      <c r="J10" s="49">
        <v>941.21995700000002</v>
      </c>
      <c r="K10" s="9"/>
    </row>
    <row r="11" spans="1:13" x14ac:dyDescent="0.25">
      <c r="A11" s="92" t="s">
        <v>163</v>
      </c>
      <c r="B11" s="48" t="s">
        <v>162</v>
      </c>
      <c r="C11" s="47">
        <v>0.30771999999999999</v>
      </c>
      <c r="D11" s="47">
        <v>0.30652600000000002</v>
      </c>
      <c r="E11" s="47">
        <v>0.31627100000000002</v>
      </c>
      <c r="F11" s="47">
        <v>0.321654</v>
      </c>
      <c r="G11" s="47">
        <v>0.35925800000000002</v>
      </c>
      <c r="H11" s="47">
        <v>0.31318299999999999</v>
      </c>
      <c r="I11" s="47">
        <v>0.33242100000000002</v>
      </c>
      <c r="J11" s="47">
        <v>0.32524599999999998</v>
      </c>
      <c r="K11" s="15"/>
    </row>
    <row r="12" spans="1:13" x14ac:dyDescent="0.25">
      <c r="A12" s="91"/>
      <c r="B12" s="48" t="s">
        <v>161</v>
      </c>
      <c r="C12" s="47">
        <v>0.69228000000000001</v>
      </c>
      <c r="D12" s="47">
        <v>0.69347400000000003</v>
      </c>
      <c r="E12" s="47">
        <v>0.68372900000000003</v>
      </c>
      <c r="F12" s="47">
        <v>0.678346</v>
      </c>
      <c r="G12" s="47">
        <v>0.64074200000000003</v>
      </c>
      <c r="H12" s="47">
        <v>0.68681700000000001</v>
      </c>
      <c r="I12" s="47">
        <v>0.66757900000000003</v>
      </c>
      <c r="J12" s="47">
        <v>0.67475399999999996</v>
      </c>
    </row>
    <row r="13" spans="1:13" x14ac:dyDescent="0.25">
      <c r="A13" s="92" t="s">
        <v>160</v>
      </c>
      <c r="B13" s="48" t="s">
        <v>159</v>
      </c>
      <c r="C13" s="47">
        <v>-0.38456000000000001</v>
      </c>
      <c r="D13" s="47">
        <v>-0.38694800000000001</v>
      </c>
      <c r="E13" s="47">
        <v>-0.36745800000000001</v>
      </c>
      <c r="F13" s="47">
        <v>-0.35669299999999998</v>
      </c>
      <c r="G13" s="47">
        <v>-0.28148299999999998</v>
      </c>
      <c r="H13" s="47">
        <v>-0.37363400000000002</v>
      </c>
      <c r="I13" s="47">
        <v>-0.33515800000000001</v>
      </c>
      <c r="J13" s="47">
        <v>-0.34950900000000001</v>
      </c>
    </row>
    <row r="14" spans="1:13" x14ac:dyDescent="0.25">
      <c r="A14" s="91"/>
      <c r="B14" s="48" t="s">
        <v>158</v>
      </c>
      <c r="C14" s="47">
        <v>-0.38852599999999998</v>
      </c>
      <c r="D14" s="47">
        <v>-0.37907000000000002</v>
      </c>
      <c r="E14" s="47">
        <v>-0.364782</v>
      </c>
      <c r="F14" s="47">
        <v>-0.348103</v>
      </c>
      <c r="G14" s="47">
        <v>-0.34647499999999998</v>
      </c>
      <c r="H14" s="47">
        <v>-0.36470000000000002</v>
      </c>
      <c r="I14" s="47">
        <v>-0.33023799999999998</v>
      </c>
      <c r="J14" s="47">
        <v>-0.34861500000000001</v>
      </c>
    </row>
    <row r="16" spans="1:13" x14ac:dyDescent="0.25">
      <c r="A16" s="71" t="s">
        <v>154</v>
      </c>
      <c r="B16" s="71"/>
      <c r="C16" s="71"/>
      <c r="D16" s="71"/>
      <c r="E16" s="71"/>
      <c r="F16" s="71"/>
      <c r="G16" s="71"/>
      <c r="H16" s="71"/>
      <c r="I16" s="71"/>
      <c r="J16" s="71"/>
      <c r="K16" s="71"/>
      <c r="L16" s="71"/>
    </row>
    <row r="17" spans="1:14" x14ac:dyDescent="0.25">
      <c r="A17" s="9" t="s">
        <v>183</v>
      </c>
      <c r="B17" s="9"/>
      <c r="C17" s="9"/>
      <c r="D17" s="9"/>
      <c r="E17" s="9"/>
      <c r="F17" s="9"/>
      <c r="G17" s="9"/>
      <c r="H17" s="9"/>
      <c r="I17" s="9"/>
      <c r="J17" s="9"/>
      <c r="K17" s="9"/>
      <c r="L17" s="9"/>
      <c r="N17" s="9"/>
    </row>
    <row r="18" spans="1:14" x14ac:dyDescent="0.25">
      <c r="A18" s="4"/>
      <c r="B18" s="4"/>
      <c r="C18" s="4"/>
      <c r="D18" s="4"/>
      <c r="E18" s="4"/>
      <c r="F18" s="46"/>
      <c r="G18" s="46"/>
      <c r="J18" s="45"/>
    </row>
    <row r="19" spans="1:14" ht="15.75" x14ac:dyDescent="0.3">
      <c r="A19" s="20" t="s">
        <v>286</v>
      </c>
      <c r="B19" s="68"/>
      <c r="C19" s="68"/>
      <c r="D19" s="68"/>
      <c r="E19" s="68"/>
      <c r="F19" s="68"/>
      <c r="G19" s="68"/>
      <c r="H19" s="68"/>
      <c r="I19" s="68"/>
      <c r="J19" s="68"/>
    </row>
    <row r="20" spans="1:14" ht="15.75" customHeight="1" x14ac:dyDescent="0.3">
      <c r="A20" s="20" t="s">
        <v>280</v>
      </c>
      <c r="B20" s="13"/>
      <c r="C20" s="13"/>
      <c r="D20" s="13"/>
      <c r="E20" s="13"/>
      <c r="F20" s="13"/>
      <c r="G20" s="13"/>
      <c r="H20" s="13"/>
      <c r="I20" s="13"/>
      <c r="J20" s="13"/>
      <c r="L20" s="13"/>
    </row>
    <row r="22" spans="1:14" ht="15.75" x14ac:dyDescent="0.3">
      <c r="A22" s="13"/>
    </row>
  </sheetData>
  <mergeCells count="8">
    <mergeCell ref="A2:B2"/>
    <mergeCell ref="A16:L16"/>
    <mergeCell ref="A5:A6"/>
    <mergeCell ref="A7:A8"/>
    <mergeCell ref="A9:A10"/>
    <mergeCell ref="A11:A12"/>
    <mergeCell ref="A13:A14"/>
    <mergeCell ref="A3:A4"/>
  </mergeCells>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9"/>
  <sheetViews>
    <sheetView showGridLines="0" zoomScaleNormal="100" workbookViewId="0"/>
  </sheetViews>
  <sheetFormatPr baseColWidth="10" defaultRowHeight="15" x14ac:dyDescent="0.25"/>
  <cols>
    <col min="2" max="2" width="159.28515625" customWidth="1"/>
    <col min="3" max="3" width="7.7109375" customWidth="1"/>
  </cols>
  <sheetData>
    <row r="1" spans="2:4" ht="89.25" customHeight="1" x14ac:dyDescent="0.25"/>
    <row r="2" spans="2:4" ht="57" customHeight="1" x14ac:dyDescent="0.25">
      <c r="B2" s="50" t="s">
        <v>80</v>
      </c>
      <c r="D2" s="54" t="s">
        <v>182</v>
      </c>
    </row>
    <row r="3" spans="2:4" ht="3" customHeight="1" x14ac:dyDescent="0.25">
      <c r="B3" s="50"/>
    </row>
    <row r="4" spans="2:4" ht="28.5" customHeight="1" x14ac:dyDescent="0.25">
      <c r="B4" s="50" t="s">
        <v>81</v>
      </c>
    </row>
    <row r="5" spans="2:4" ht="3" customHeight="1" x14ac:dyDescent="0.25">
      <c r="B5" s="50"/>
    </row>
    <row r="6" spans="2:4" ht="40.9" customHeight="1" x14ac:dyDescent="0.25">
      <c r="B6" s="50" t="s">
        <v>82</v>
      </c>
    </row>
    <row r="7" spans="2:4" ht="3" customHeight="1" x14ac:dyDescent="0.25">
      <c r="B7" s="50"/>
    </row>
    <row r="8" spans="2:4" ht="42.75" customHeight="1" x14ac:dyDescent="0.25">
      <c r="B8" s="51" t="s">
        <v>83</v>
      </c>
    </row>
    <row r="9" spans="2:4" ht="3" customHeight="1" x14ac:dyDescent="0.25">
      <c r="B9" s="50"/>
    </row>
    <row r="10" spans="2:4" ht="42.75" customHeight="1" x14ac:dyDescent="0.25">
      <c r="B10" s="50" t="s">
        <v>84</v>
      </c>
    </row>
    <row r="11" spans="2:4" ht="3" customHeight="1" x14ac:dyDescent="0.25">
      <c r="B11" s="51"/>
    </row>
    <row r="12" spans="2:4" ht="28.5" customHeight="1" x14ac:dyDescent="0.25">
      <c r="B12" s="50" t="s">
        <v>169</v>
      </c>
    </row>
    <row r="13" spans="2:4" ht="3" customHeight="1" x14ac:dyDescent="0.25">
      <c r="B13" s="50"/>
    </row>
    <row r="14" spans="2:4" ht="28.15" customHeight="1" x14ac:dyDescent="0.25">
      <c r="B14" s="52" t="s">
        <v>170</v>
      </c>
    </row>
    <row r="15" spans="2:4" ht="3" customHeight="1" x14ac:dyDescent="0.25">
      <c r="B15" s="50"/>
    </row>
    <row r="16" spans="2:4" ht="27" customHeight="1" x14ac:dyDescent="0.25">
      <c r="B16" s="53" t="s">
        <v>171</v>
      </c>
    </row>
    <row r="17" spans="2:2" ht="3" customHeight="1" x14ac:dyDescent="0.25">
      <c r="B17" s="50"/>
    </row>
    <row r="18" spans="2:2" ht="28.15" customHeight="1" x14ac:dyDescent="0.25">
      <c r="B18" s="50" t="s">
        <v>85</v>
      </c>
    </row>
    <row r="19" spans="2:2" ht="3" customHeight="1" x14ac:dyDescent="0.25">
      <c r="B19" s="50"/>
    </row>
    <row r="20" spans="2:2" x14ac:dyDescent="0.25">
      <c r="B20" s="51" t="s">
        <v>86</v>
      </c>
    </row>
    <row r="21" spans="2:2" ht="2.4500000000000002" customHeight="1" x14ac:dyDescent="0.25">
      <c r="B21" s="50"/>
    </row>
    <row r="22" spans="2:2" ht="15" customHeight="1" x14ac:dyDescent="0.25">
      <c r="B22" s="50" t="s">
        <v>172</v>
      </c>
    </row>
    <row r="32" spans="2:2" ht="30" customHeight="1" x14ac:dyDescent="0.25">
      <c r="B32" s="52" t="s">
        <v>248</v>
      </c>
    </row>
    <row r="33" spans="2:2" ht="18.75" customHeight="1" x14ac:dyDescent="0.25">
      <c r="B33" s="52" t="s">
        <v>249</v>
      </c>
    </row>
    <row r="34" spans="2:2" ht="18.75" customHeight="1" x14ac:dyDescent="0.25">
      <c r="B34" s="52" t="s">
        <v>250</v>
      </c>
    </row>
    <row r="35" spans="2:2" ht="28.5" x14ac:dyDescent="0.25">
      <c r="B35" s="52" t="s">
        <v>251</v>
      </c>
    </row>
    <row r="36" spans="2:2" ht="28.5" customHeight="1" x14ac:dyDescent="0.25">
      <c r="B36" s="52" t="s">
        <v>279</v>
      </c>
    </row>
    <row r="37" spans="2:2" ht="28.5" customHeight="1" x14ac:dyDescent="0.25">
      <c r="B37" s="52" t="s">
        <v>252</v>
      </c>
    </row>
    <row r="38" spans="2:2" ht="28.5" customHeight="1" x14ac:dyDescent="0.25">
      <c r="B38" s="52" t="s">
        <v>253</v>
      </c>
    </row>
    <row r="39" spans="2:2" ht="28.5" customHeight="1" x14ac:dyDescent="0.25">
      <c r="B39" s="52" t="s">
        <v>254</v>
      </c>
    </row>
  </sheetData>
  <hyperlinks>
    <hyperlink ref="D2" location="Índice!B2" display="Índice"/>
  </hyperlink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Índice</vt:lpstr>
      <vt:lpstr>C1-A</vt:lpstr>
      <vt:lpstr>C1-B</vt:lpstr>
      <vt:lpstr>C2-A</vt:lpstr>
      <vt:lpstr>C2-B</vt:lpstr>
      <vt:lpstr>C2-C</vt:lpstr>
      <vt:lpstr>C3-A</vt:lpstr>
      <vt:lpstr>C3-B</vt:lpstr>
      <vt:lpstr>C4-A</vt:lpstr>
      <vt:lpstr>C4-B</vt:lpstr>
      <vt:lpstr>C5-A</vt:lpstr>
      <vt:lpstr>C5-B</vt:lpstr>
      <vt:lpstr>C6-A</vt:lpstr>
      <vt:lpstr>C6-B</vt:lpstr>
      <vt:lpstr>C7-A</vt:lpstr>
      <vt:lpstr>C7-B</vt:lpstr>
      <vt:lpstr>C8-A</vt:lpstr>
      <vt:lpstr>C8-B</vt:lpstr>
      <vt:lpstr>C9-A</vt:lpstr>
      <vt:lpstr>C9-B</vt:lpstr>
      <vt:lpstr>C10-A</vt:lpstr>
      <vt:lpstr>C10-B</vt:lpstr>
      <vt:lpstr>In. Gen</vt:lpstr>
      <vt:lpstr>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INEC Jorge Leon</cp:lastModifiedBy>
  <dcterms:created xsi:type="dcterms:W3CDTF">2023-03-13T21:01:15Z</dcterms:created>
  <dcterms:modified xsi:type="dcterms:W3CDTF">2025-03-25T21:16:58Z</dcterms:modified>
</cp:coreProperties>
</file>