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9720" windowHeight="6135"/>
  </bookViews>
  <sheets>
    <sheet name="cuadro 13" sheetId="17" r:id="rId1"/>
  </sheets>
  <definedNames>
    <definedName name="_xlnm.Print_Area" localSheetId="0">'cuadro 13'!$A$1:$Q$38</definedName>
  </definedNames>
  <calcPr calcId="125725"/>
</workbook>
</file>

<file path=xl/calcChain.xml><?xml version="1.0" encoding="utf-8"?>
<calcChain xmlns="http://schemas.openxmlformats.org/spreadsheetml/2006/main">
  <c r="C11" i="17"/>
  <c r="B11"/>
  <c r="D35"/>
  <c r="D33"/>
  <c r="D31"/>
  <c r="D29"/>
  <c r="D27"/>
  <c r="D25"/>
  <c r="D23"/>
  <c r="D21"/>
  <c r="D19"/>
  <c r="D17"/>
  <c r="D15"/>
  <c r="D13"/>
  <c r="D11"/>
  <c r="C35"/>
  <c r="C33"/>
  <c r="C31"/>
  <c r="C29"/>
  <c r="C27"/>
  <c r="C25"/>
  <c r="C23"/>
  <c r="C21"/>
  <c r="C19"/>
  <c r="C17"/>
  <c r="C15"/>
  <c r="C13"/>
  <c r="E35"/>
  <c r="E33"/>
  <c r="E31"/>
  <c r="E29"/>
  <c r="E27"/>
  <c r="E25"/>
  <c r="E23"/>
  <c r="E21"/>
  <c r="E19"/>
  <c r="E17"/>
  <c r="E15"/>
  <c r="E13"/>
  <c r="E11"/>
  <c r="B15" l="1"/>
  <c r="B19"/>
  <c r="B23"/>
  <c r="B35"/>
  <c r="B27"/>
  <c r="B31"/>
  <c r="B13"/>
  <c r="B17"/>
  <c r="B21"/>
  <c r="B25"/>
  <c r="B29"/>
  <c r="B33"/>
  <c r="K9"/>
  <c r="I9"/>
  <c r="J9"/>
  <c r="H9"/>
  <c r="F9"/>
  <c r="G9"/>
  <c r="Q9"/>
  <c r="O9"/>
  <c r="P9"/>
  <c r="N9"/>
  <c r="L9"/>
  <c r="M9"/>
  <c r="D9" l="1"/>
  <c r="E9"/>
  <c r="C9"/>
  <c r="B9" l="1"/>
</calcChain>
</file>

<file path=xl/sharedStrings.xml><?xml version="1.0" encoding="utf-8"?>
<sst xmlns="http://schemas.openxmlformats.org/spreadsheetml/2006/main" count="40" uniqueCount="28">
  <si>
    <t>TOTAL</t>
  </si>
  <si>
    <t>PARTICULAR</t>
  </si>
  <si>
    <t>ALQUILER</t>
  </si>
  <si>
    <t>ESTADO</t>
  </si>
  <si>
    <t>MUNICIPAL</t>
  </si>
  <si>
    <t>CLASE</t>
  </si>
  <si>
    <t>JEEP</t>
  </si>
  <si>
    <t>MOTOCICLETA</t>
  </si>
  <si>
    <t>CAMIONETA</t>
  </si>
  <si>
    <t>TANQUERO</t>
  </si>
  <si>
    <t>VOLQUETE</t>
  </si>
  <si>
    <t>OTRA CLASE</t>
  </si>
  <si>
    <t>OTROS</t>
  </si>
  <si>
    <t>CUADRO No.- 13</t>
  </si>
  <si>
    <t>GASOLINA</t>
  </si>
  <si>
    <t>DIESEL</t>
  </si>
  <si>
    <t>USO DEL VEHÍCULO</t>
  </si>
  <si>
    <t>AUTOMÓVIL</t>
  </si>
  <si>
    <t>CAMIÓN</t>
  </si>
  <si>
    <t>TOTAL PAÍS</t>
  </si>
  <si>
    <t xml:space="preserve">NÚMERO DE VEHÍCULOS MOTORIZADOS MATRICULADOS, POR USO Y TIPO DE COMBUSTIBLE, SEGÚN CLASE </t>
  </si>
  <si>
    <t xml:space="preserve"> </t>
  </si>
  <si>
    <t>INSTITUTO NACIONAL DE ESTADÍSTICA Y CENSOS (INEC)- ESTADÍSTICAS DE TRANSPORTE 2011</t>
  </si>
  <si>
    <t>BUS</t>
  </si>
  <si>
    <t>COLECTIVO</t>
  </si>
  <si>
    <t>FURGONETA C</t>
  </si>
  <si>
    <t>FURGONETA P</t>
  </si>
  <si>
    <t>TRÁILER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</si>
</sst>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/>
    <xf numFmtId="0" fontId="1" fillId="2" borderId="6" xfId="0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0" fillId="2" borderId="7" xfId="0" applyFill="1" applyBorder="1"/>
    <xf numFmtId="0" fontId="0" fillId="2" borderId="8" xfId="0" applyFill="1" applyBorder="1"/>
    <xf numFmtId="0" fontId="1" fillId="2" borderId="9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 applyAlignment="1">
      <alignment horizontal="center"/>
    </xf>
    <xf numFmtId="3" fontId="0" fillId="2" borderId="3" xfId="0" applyNumberFormat="1" applyFill="1" applyBorder="1"/>
    <xf numFmtId="0" fontId="1" fillId="2" borderId="10" xfId="0" applyFont="1" applyFill="1" applyBorder="1" applyAlignment="1">
      <alignment horizontal="left"/>
    </xf>
    <xf numFmtId="3" fontId="0" fillId="2" borderId="6" xfId="0" applyNumberFormat="1" applyFill="1" applyBorder="1" applyAlignment="1">
      <alignment horizontal="center"/>
    </xf>
    <xf numFmtId="3" fontId="0" fillId="2" borderId="6" xfId="0" applyNumberFormat="1" applyFill="1" applyBorder="1"/>
    <xf numFmtId="0" fontId="0" fillId="2" borderId="1" xfId="0" applyFill="1" applyBorder="1"/>
    <xf numFmtId="0" fontId="0" fillId="2" borderId="3" xfId="0" applyFill="1" applyBorder="1"/>
    <xf numFmtId="3" fontId="0" fillId="2" borderId="11" xfId="0" applyNumberFormat="1" applyFill="1" applyBorder="1"/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40"/>
  <sheetViews>
    <sheetView showGridLines="0" tabSelected="1" view="pageBreakPreview" zoomScale="70" zoomScaleNormal="85" zoomScaleSheetLayoutView="70" workbookViewId="0">
      <selection activeCell="G31" sqref="G31"/>
    </sheetView>
  </sheetViews>
  <sheetFormatPr baseColWidth="10" defaultRowHeight="12.75"/>
  <cols>
    <col min="1" max="1" width="19.42578125" customWidth="1"/>
    <col min="2" max="2" width="19" customWidth="1"/>
    <col min="3" max="5" width="13.5703125" customWidth="1"/>
    <col min="6" max="8" width="14" customWidth="1"/>
    <col min="9" max="9" width="15" bestFit="1" customWidth="1"/>
    <col min="10" max="11" width="10.85546875" bestFit="1" customWidth="1"/>
    <col min="12" max="12" width="15" bestFit="1" customWidth="1"/>
    <col min="13" max="14" width="10.85546875" bestFit="1" customWidth="1"/>
    <col min="15" max="15" width="15" bestFit="1" customWidth="1"/>
    <col min="16" max="16" width="10.85546875" bestFit="1" customWidth="1"/>
  </cols>
  <sheetData>
    <row r="2" spans="1:18" ht="15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4" spans="1:18" ht="15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6" spans="1:18" ht="15">
      <c r="A6" s="4"/>
      <c r="B6" s="3"/>
      <c r="C6" s="3"/>
      <c r="D6" s="20"/>
      <c r="E6" s="20"/>
      <c r="F6" s="24" t="s">
        <v>16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5"/>
    </row>
    <row r="7" spans="1:18" ht="15">
      <c r="A7" s="6" t="s">
        <v>5</v>
      </c>
      <c r="B7" s="5" t="s">
        <v>0</v>
      </c>
      <c r="C7" s="5" t="s">
        <v>14</v>
      </c>
      <c r="D7" s="5" t="s">
        <v>15</v>
      </c>
      <c r="E7" s="5" t="s">
        <v>12</v>
      </c>
      <c r="F7" s="24" t="s">
        <v>1</v>
      </c>
      <c r="G7" s="24"/>
      <c r="H7" s="25"/>
      <c r="I7" s="23" t="s">
        <v>2</v>
      </c>
      <c r="J7" s="24"/>
      <c r="K7" s="25"/>
      <c r="L7" s="23" t="s">
        <v>3</v>
      </c>
      <c r="M7" s="24"/>
      <c r="N7" s="25"/>
      <c r="O7" s="23" t="s">
        <v>4</v>
      </c>
      <c r="P7" s="24"/>
      <c r="Q7" s="25"/>
    </row>
    <row r="8" spans="1:18" ht="15">
      <c r="A8" s="12"/>
      <c r="B8" s="7"/>
      <c r="C8" s="7"/>
      <c r="D8" s="7"/>
      <c r="E8" s="7"/>
      <c r="F8" s="13" t="s">
        <v>14</v>
      </c>
      <c r="G8" s="8" t="s">
        <v>15</v>
      </c>
      <c r="H8" s="8" t="s">
        <v>12</v>
      </c>
      <c r="I8" s="8" t="s">
        <v>14</v>
      </c>
      <c r="J8" s="8" t="s">
        <v>15</v>
      </c>
      <c r="K8" s="8" t="s">
        <v>12</v>
      </c>
      <c r="L8" s="13" t="s">
        <v>14</v>
      </c>
      <c r="M8" s="8" t="s">
        <v>15</v>
      </c>
      <c r="N8" s="8" t="s">
        <v>12</v>
      </c>
      <c r="O8" s="8" t="s">
        <v>14</v>
      </c>
      <c r="P8" s="13" t="s">
        <v>15</v>
      </c>
      <c r="Q8" s="8" t="s">
        <v>12</v>
      </c>
    </row>
    <row r="9" spans="1:18" ht="15">
      <c r="A9" s="17" t="s">
        <v>19</v>
      </c>
      <c r="B9" s="18">
        <f>SUM(D9+C9+E9)</f>
        <v>1418339</v>
      </c>
      <c r="C9" s="19">
        <f>SUM(F9+I9+L9+O9)</f>
        <v>1259838</v>
      </c>
      <c r="D9" s="19">
        <f>SUM(G9+J9+M9+P9)</f>
        <v>157950</v>
      </c>
      <c r="E9" s="19">
        <f>SUM(H9+K9+N9+Q9)</f>
        <v>551</v>
      </c>
      <c r="F9" s="19">
        <f>SUM(F11:F35)</f>
        <v>1221099</v>
      </c>
      <c r="G9" s="19">
        <f t="shared" ref="G9:J9" si="0">SUM(G11:G35)</f>
        <v>132729</v>
      </c>
      <c r="H9" s="19">
        <f t="shared" si="0"/>
        <v>518</v>
      </c>
      <c r="I9" s="19">
        <f>SUM(I11:I35)</f>
        <v>26741</v>
      </c>
      <c r="J9" s="19">
        <f t="shared" si="0"/>
        <v>18522</v>
      </c>
      <c r="K9" s="19">
        <f>SUM(K11:K35)</f>
        <v>19</v>
      </c>
      <c r="L9" s="22">
        <f>SUM(L11:L35)</f>
        <v>9887</v>
      </c>
      <c r="M9" s="19">
        <f>SUM(M11:M35)</f>
        <v>4677</v>
      </c>
      <c r="N9" s="19">
        <f t="shared" ref="N9:Q9" si="1">SUM(N11:N35)</f>
        <v>11</v>
      </c>
      <c r="O9" s="19">
        <f>SUM(O11:O35)</f>
        <v>2111</v>
      </c>
      <c r="P9" s="19">
        <f t="shared" si="1"/>
        <v>2022</v>
      </c>
      <c r="Q9" s="19">
        <f t="shared" si="1"/>
        <v>3</v>
      </c>
      <c r="R9" t="s">
        <v>21</v>
      </c>
    </row>
    <row r="10" spans="1:18">
      <c r="A10" s="20"/>
      <c r="B10" s="15"/>
      <c r="C10" s="16"/>
      <c r="D10" s="16"/>
      <c r="E10" s="16"/>
      <c r="F10" s="9"/>
      <c r="G10" s="14"/>
      <c r="H10" s="14"/>
      <c r="I10" s="14"/>
      <c r="J10" s="21"/>
      <c r="K10" s="21"/>
      <c r="L10" s="9"/>
      <c r="M10" s="14"/>
      <c r="N10" s="14"/>
      <c r="O10" s="14"/>
      <c r="P10" s="9"/>
      <c r="Q10" s="14"/>
    </row>
    <row r="11" spans="1:18" ht="16.5" customHeight="1">
      <c r="A11" s="21" t="s">
        <v>17</v>
      </c>
      <c r="B11" s="15">
        <f>D11+C11+E11</f>
        <v>455502</v>
      </c>
      <c r="C11" s="16">
        <f>F11+I11+L11+O11</f>
        <v>453250</v>
      </c>
      <c r="D11" s="16">
        <f>G11+J11+M11+P11</f>
        <v>2081</v>
      </c>
      <c r="E11" s="16">
        <f>H11+K11+N11+Q11</f>
        <v>171</v>
      </c>
      <c r="F11" s="10">
        <v>431204</v>
      </c>
      <c r="G11" s="16">
        <v>2023</v>
      </c>
      <c r="H11" s="16">
        <v>156</v>
      </c>
      <c r="I11" s="16">
        <v>21304</v>
      </c>
      <c r="J11" s="16">
        <v>56</v>
      </c>
      <c r="K11" s="16">
        <v>14</v>
      </c>
      <c r="L11" s="10">
        <v>723</v>
      </c>
      <c r="M11" s="16">
        <v>2</v>
      </c>
      <c r="N11" s="16">
        <v>1</v>
      </c>
      <c r="O11" s="16">
        <v>19</v>
      </c>
      <c r="P11" s="10">
        <v>0</v>
      </c>
      <c r="Q11" s="16">
        <v>0</v>
      </c>
    </row>
    <row r="12" spans="1:18" ht="16.5" customHeight="1">
      <c r="A12" s="21"/>
      <c r="B12" s="15"/>
      <c r="C12" s="16"/>
      <c r="D12" s="16"/>
      <c r="E12" s="16"/>
      <c r="F12" s="10"/>
      <c r="G12" s="16"/>
      <c r="H12" s="16"/>
      <c r="I12" s="16"/>
      <c r="J12" s="16"/>
      <c r="K12" s="16"/>
      <c r="L12" s="10"/>
      <c r="M12" s="16"/>
      <c r="N12" s="16"/>
      <c r="O12" s="16"/>
      <c r="P12" s="10"/>
      <c r="Q12" s="14"/>
    </row>
    <row r="13" spans="1:18" ht="16.5" customHeight="1">
      <c r="A13" s="21" t="s">
        <v>23</v>
      </c>
      <c r="B13" s="15">
        <f>D13+C13+E13</f>
        <v>10148</v>
      </c>
      <c r="C13" s="16">
        <f>F13+I13+L13+O13</f>
        <v>182</v>
      </c>
      <c r="D13" s="16">
        <f>G13+J13+M13+P13</f>
        <v>9965</v>
      </c>
      <c r="E13" s="16">
        <f>H13+K13+N13+Q13</f>
        <v>1</v>
      </c>
      <c r="F13" s="10">
        <v>42</v>
      </c>
      <c r="G13" s="16">
        <v>862</v>
      </c>
      <c r="H13" s="16">
        <v>1</v>
      </c>
      <c r="I13" s="16">
        <v>125</v>
      </c>
      <c r="J13" s="16">
        <v>8769</v>
      </c>
      <c r="K13" s="16">
        <v>0</v>
      </c>
      <c r="L13" s="10">
        <v>14</v>
      </c>
      <c r="M13" s="16">
        <v>299</v>
      </c>
      <c r="N13" s="16">
        <v>0</v>
      </c>
      <c r="O13" s="16">
        <v>1</v>
      </c>
      <c r="P13" s="10">
        <v>35</v>
      </c>
      <c r="Q13" s="16">
        <v>0</v>
      </c>
    </row>
    <row r="14" spans="1:18" ht="16.5" customHeight="1">
      <c r="A14" s="21"/>
      <c r="B14" s="15"/>
      <c r="C14" s="16"/>
      <c r="D14" s="16"/>
      <c r="E14" s="16"/>
      <c r="F14" s="10"/>
      <c r="G14" s="16"/>
      <c r="H14" s="16"/>
      <c r="I14" s="16"/>
      <c r="J14" s="16"/>
      <c r="K14" s="16"/>
      <c r="L14" s="10"/>
      <c r="M14" s="16"/>
      <c r="N14" s="16"/>
      <c r="O14" s="16"/>
      <c r="P14" s="10"/>
      <c r="Q14" s="14"/>
    </row>
    <row r="15" spans="1:18" ht="16.5" customHeight="1">
      <c r="A15" s="21" t="s">
        <v>18</v>
      </c>
      <c r="B15" s="15">
        <f>D15+C15+E15</f>
        <v>118378</v>
      </c>
      <c r="C15" s="16">
        <f>F15+I15+L15+O15</f>
        <v>54509</v>
      </c>
      <c r="D15" s="16">
        <f>G15+J15+M15+P15</f>
        <v>63863</v>
      </c>
      <c r="E15" s="16">
        <f>H15+K15+N15+Q15</f>
        <v>6</v>
      </c>
      <c r="F15" s="10">
        <v>53252</v>
      </c>
      <c r="G15" s="16">
        <v>60654</v>
      </c>
      <c r="H15" s="16">
        <v>5</v>
      </c>
      <c r="I15" s="16">
        <v>1027</v>
      </c>
      <c r="J15" s="16">
        <v>2451</v>
      </c>
      <c r="K15" s="16">
        <v>1</v>
      </c>
      <c r="L15" s="10">
        <v>191</v>
      </c>
      <c r="M15" s="16">
        <v>463</v>
      </c>
      <c r="N15" s="16">
        <v>0</v>
      </c>
      <c r="O15" s="16">
        <v>39</v>
      </c>
      <c r="P15" s="10">
        <v>295</v>
      </c>
      <c r="Q15" s="16">
        <v>0</v>
      </c>
    </row>
    <row r="16" spans="1:18" ht="16.5" customHeight="1">
      <c r="A16" s="21"/>
      <c r="B16" s="15"/>
      <c r="C16" s="16"/>
      <c r="D16" s="16"/>
      <c r="E16" s="16"/>
      <c r="F16" s="10"/>
      <c r="G16" s="16"/>
      <c r="H16" s="16"/>
      <c r="I16" s="16"/>
      <c r="J16" s="16"/>
      <c r="K16" s="16"/>
      <c r="L16" s="10"/>
      <c r="M16" s="16"/>
      <c r="N16" s="16"/>
      <c r="O16" s="16"/>
      <c r="P16" s="10"/>
      <c r="Q16" s="14"/>
    </row>
    <row r="17" spans="1:17" ht="16.5" customHeight="1">
      <c r="A17" s="21" t="s">
        <v>8</v>
      </c>
      <c r="B17" s="15">
        <f>D17+C17+E17</f>
        <v>250667</v>
      </c>
      <c r="C17" s="16">
        <f>F17+I17+L17+O17</f>
        <v>215434</v>
      </c>
      <c r="D17" s="16">
        <f>G17+J17+M17+P17</f>
        <v>35127</v>
      </c>
      <c r="E17" s="16">
        <f>H17+K17+N17+Q17</f>
        <v>106</v>
      </c>
      <c r="F17" s="10">
        <v>207029</v>
      </c>
      <c r="G17" s="16">
        <v>31675</v>
      </c>
      <c r="H17" s="16">
        <v>95</v>
      </c>
      <c r="I17" s="16">
        <v>3563</v>
      </c>
      <c r="J17" s="16">
        <v>743</v>
      </c>
      <c r="K17" s="16">
        <v>2</v>
      </c>
      <c r="L17" s="10">
        <v>3692</v>
      </c>
      <c r="M17" s="16">
        <v>2308</v>
      </c>
      <c r="N17" s="16">
        <v>6</v>
      </c>
      <c r="O17" s="16">
        <v>1150</v>
      </c>
      <c r="P17" s="10">
        <v>401</v>
      </c>
      <c r="Q17" s="16">
        <v>3</v>
      </c>
    </row>
    <row r="18" spans="1:17" ht="16.5" customHeight="1">
      <c r="A18" s="21"/>
      <c r="B18" s="15"/>
      <c r="C18" s="16"/>
      <c r="D18" s="16"/>
      <c r="E18" s="16"/>
      <c r="F18" s="10"/>
      <c r="G18" s="16"/>
      <c r="H18" s="16"/>
      <c r="I18" s="16"/>
      <c r="J18" s="16"/>
      <c r="K18" s="16"/>
      <c r="L18" s="10"/>
      <c r="M18" s="16"/>
      <c r="N18" s="16"/>
      <c r="O18" s="16"/>
      <c r="P18" s="10"/>
      <c r="Q18" s="14"/>
    </row>
    <row r="19" spans="1:17" ht="16.5" customHeight="1">
      <c r="A19" s="21" t="s">
        <v>24</v>
      </c>
      <c r="B19" s="15">
        <f>D19+C19+E19</f>
        <v>1743</v>
      </c>
      <c r="C19" s="16">
        <f>F19+I19+L19+O19</f>
        <v>151</v>
      </c>
      <c r="D19" s="16">
        <f>G19+J19+M19+P19</f>
        <v>1592</v>
      </c>
      <c r="E19" s="16">
        <f>H19+K19+N19+Q19</f>
        <v>0</v>
      </c>
      <c r="F19" s="10">
        <v>119</v>
      </c>
      <c r="G19" s="16">
        <v>689</v>
      </c>
      <c r="H19" s="16">
        <v>0</v>
      </c>
      <c r="I19" s="16">
        <v>16</v>
      </c>
      <c r="J19" s="16">
        <v>671</v>
      </c>
      <c r="K19" s="16">
        <v>0</v>
      </c>
      <c r="L19" s="10">
        <v>16</v>
      </c>
      <c r="M19" s="16">
        <v>200</v>
      </c>
      <c r="N19" s="16">
        <v>0</v>
      </c>
      <c r="O19" s="16">
        <v>0</v>
      </c>
      <c r="P19" s="10">
        <v>32</v>
      </c>
      <c r="Q19" s="16">
        <v>0</v>
      </c>
    </row>
    <row r="20" spans="1:17" ht="16.5" customHeight="1">
      <c r="A20" s="21"/>
      <c r="B20" s="15"/>
      <c r="C20" s="16"/>
      <c r="D20" s="16"/>
      <c r="E20" s="16"/>
      <c r="F20" s="10"/>
      <c r="G20" s="16"/>
      <c r="H20" s="16"/>
      <c r="I20" s="16"/>
      <c r="J20" s="16"/>
      <c r="K20" s="16"/>
      <c r="L20" s="10"/>
      <c r="M20" s="16"/>
      <c r="N20" s="16"/>
      <c r="O20" s="16"/>
      <c r="P20" s="10"/>
      <c r="Q20" s="14"/>
    </row>
    <row r="21" spans="1:17" ht="16.5" customHeight="1">
      <c r="A21" s="21" t="s">
        <v>25</v>
      </c>
      <c r="B21" s="15">
        <f>D21+C21+E21</f>
        <v>2019</v>
      </c>
      <c r="C21" s="16">
        <f>F21+I21+L21+O21</f>
        <v>1351</v>
      </c>
      <c r="D21" s="16">
        <f>G21+J21+M21+P21</f>
        <v>668</v>
      </c>
      <c r="E21" s="16">
        <f>H21+K21+N21+Q21</f>
        <v>0</v>
      </c>
      <c r="F21" s="10">
        <v>1324</v>
      </c>
      <c r="G21" s="16">
        <v>629</v>
      </c>
      <c r="H21" s="16">
        <v>0</v>
      </c>
      <c r="I21" s="16">
        <v>4</v>
      </c>
      <c r="J21" s="16">
        <v>22</v>
      </c>
      <c r="K21" s="16">
        <v>0</v>
      </c>
      <c r="L21" s="10">
        <v>23</v>
      </c>
      <c r="M21" s="16">
        <v>16</v>
      </c>
      <c r="N21" s="16">
        <v>0</v>
      </c>
      <c r="O21" s="16">
        <v>0</v>
      </c>
      <c r="P21" s="10">
        <v>1</v>
      </c>
      <c r="Q21" s="16">
        <v>0</v>
      </c>
    </row>
    <row r="22" spans="1:17" ht="16.5" customHeight="1">
      <c r="A22" s="21"/>
      <c r="B22" s="15"/>
      <c r="C22" s="16"/>
      <c r="D22" s="16"/>
      <c r="E22" s="16"/>
      <c r="F22" s="10"/>
      <c r="G22" s="16"/>
      <c r="H22" s="16"/>
      <c r="I22" s="16"/>
      <c r="J22" s="16"/>
      <c r="K22" s="16"/>
      <c r="L22" s="10"/>
      <c r="M22" s="16"/>
      <c r="N22" s="16"/>
      <c r="O22" s="16"/>
      <c r="P22" s="10"/>
      <c r="Q22" s="14"/>
    </row>
    <row r="23" spans="1:17" ht="16.5" customHeight="1">
      <c r="A23" s="21" t="s">
        <v>26</v>
      </c>
      <c r="B23" s="15">
        <f>D23+C23+E23</f>
        <v>24935</v>
      </c>
      <c r="C23" s="16">
        <f>F23+I23+L23+O23</f>
        <v>14029</v>
      </c>
      <c r="D23" s="16">
        <f>G23+J23+M23+P23</f>
        <v>10899</v>
      </c>
      <c r="E23" s="16">
        <f>H23+K23+N23+Q23</f>
        <v>7</v>
      </c>
      <c r="F23" s="10">
        <v>13351</v>
      </c>
      <c r="G23" s="16">
        <v>7703</v>
      </c>
      <c r="H23" s="16">
        <v>7</v>
      </c>
      <c r="I23" s="16">
        <v>408</v>
      </c>
      <c r="J23" s="16">
        <v>2674</v>
      </c>
      <c r="K23" s="16">
        <v>0</v>
      </c>
      <c r="L23" s="10">
        <v>234</v>
      </c>
      <c r="M23" s="16">
        <v>444</v>
      </c>
      <c r="N23" s="16">
        <v>0</v>
      </c>
      <c r="O23" s="16">
        <v>36</v>
      </c>
      <c r="P23" s="10">
        <v>78</v>
      </c>
      <c r="Q23" s="16">
        <v>0</v>
      </c>
    </row>
    <row r="24" spans="1:17" ht="16.5" customHeight="1">
      <c r="A24" s="21"/>
      <c r="B24" s="15"/>
      <c r="C24" s="16"/>
      <c r="D24" s="16"/>
      <c r="E24" s="16"/>
      <c r="F24" s="10"/>
      <c r="G24" s="16"/>
      <c r="H24" s="16"/>
      <c r="I24" s="16"/>
      <c r="J24" s="16"/>
      <c r="K24" s="16"/>
      <c r="L24" s="10"/>
      <c r="M24" s="16"/>
      <c r="N24" s="16"/>
      <c r="O24" s="16"/>
      <c r="P24" s="10"/>
      <c r="Q24" s="14"/>
    </row>
    <row r="25" spans="1:17" ht="16.5" customHeight="1">
      <c r="A25" s="21" t="s">
        <v>6</v>
      </c>
      <c r="B25" s="15">
        <f>D25+C25+E25</f>
        <v>223947</v>
      </c>
      <c r="C25" s="16">
        <f>F25+I25+L25+O25</f>
        <v>217530</v>
      </c>
      <c r="D25" s="16">
        <f>G25+J25+M25+P25</f>
        <v>6330</v>
      </c>
      <c r="E25" s="16">
        <f>H25+K25+N25+Q25</f>
        <v>87</v>
      </c>
      <c r="F25" s="10">
        <v>213028</v>
      </c>
      <c r="G25" s="16">
        <v>6251</v>
      </c>
      <c r="H25" s="16">
        <v>84</v>
      </c>
      <c r="I25" s="16">
        <v>225</v>
      </c>
      <c r="J25" s="16">
        <v>2</v>
      </c>
      <c r="K25" s="16">
        <v>0</v>
      </c>
      <c r="L25" s="10">
        <v>3689</v>
      </c>
      <c r="M25" s="16">
        <v>68</v>
      </c>
      <c r="N25" s="16">
        <v>3</v>
      </c>
      <c r="O25" s="16">
        <v>588</v>
      </c>
      <c r="P25" s="10">
        <v>9</v>
      </c>
      <c r="Q25" s="16">
        <v>0</v>
      </c>
    </row>
    <row r="26" spans="1:17" ht="16.5" customHeight="1">
      <c r="A26" s="21"/>
      <c r="B26" s="15"/>
      <c r="C26" s="16"/>
      <c r="D26" s="16"/>
      <c r="E26" s="16"/>
      <c r="F26" s="10"/>
      <c r="G26" s="16"/>
      <c r="H26" s="16"/>
      <c r="I26" s="16"/>
      <c r="J26" s="16"/>
      <c r="K26" s="16"/>
      <c r="L26" s="10"/>
      <c r="M26" s="16"/>
      <c r="N26" s="16"/>
      <c r="O26" s="16"/>
      <c r="P26" s="10"/>
      <c r="Q26" s="14"/>
    </row>
    <row r="27" spans="1:17" ht="16.5" customHeight="1">
      <c r="A27" s="21" t="s">
        <v>7</v>
      </c>
      <c r="B27" s="15">
        <f>D27+C27+E27</f>
        <v>301349</v>
      </c>
      <c r="C27" s="16">
        <f>F27+I27+L27+O27</f>
        <v>301086</v>
      </c>
      <c r="D27" s="16">
        <f>G27+J27+M27+P27</f>
        <v>92</v>
      </c>
      <c r="E27" s="16">
        <f>H27+K27+N27+Q27</f>
        <v>171</v>
      </c>
      <c r="F27" s="10">
        <v>299599</v>
      </c>
      <c r="G27" s="16">
        <v>89</v>
      </c>
      <c r="H27" s="16">
        <v>170</v>
      </c>
      <c r="I27" s="16">
        <v>15</v>
      </c>
      <c r="J27" s="16">
        <v>0</v>
      </c>
      <c r="K27" s="16">
        <v>0</v>
      </c>
      <c r="L27" s="10">
        <v>1231</v>
      </c>
      <c r="M27" s="16">
        <v>2</v>
      </c>
      <c r="N27" s="16">
        <v>1</v>
      </c>
      <c r="O27" s="16">
        <v>241</v>
      </c>
      <c r="P27" s="10">
        <v>1</v>
      </c>
      <c r="Q27" s="16">
        <v>0</v>
      </c>
    </row>
    <row r="28" spans="1:17" ht="16.5" customHeight="1">
      <c r="A28" s="21"/>
      <c r="B28" s="15"/>
      <c r="C28" s="16"/>
      <c r="D28" s="16"/>
      <c r="E28" s="16"/>
      <c r="F28" s="10"/>
      <c r="G28" s="16"/>
      <c r="H28" s="16"/>
      <c r="I28" s="16"/>
      <c r="J28" s="16"/>
      <c r="K28" s="16"/>
      <c r="L28" s="10"/>
      <c r="M28" s="16"/>
      <c r="N28" s="16"/>
      <c r="O28" s="16"/>
      <c r="P28" s="10"/>
      <c r="Q28" s="14"/>
    </row>
    <row r="29" spans="1:17" ht="16.5" customHeight="1">
      <c r="A29" s="21" t="s">
        <v>9</v>
      </c>
      <c r="B29" s="15">
        <f>D29+C29+E29</f>
        <v>2808</v>
      </c>
      <c r="C29" s="16">
        <f>F29+I29+L29+O29</f>
        <v>188</v>
      </c>
      <c r="D29" s="16">
        <f>G29+J29+M29+P29</f>
        <v>2620</v>
      </c>
      <c r="E29" s="16">
        <f>H29+K29+N29+Q29</f>
        <v>0</v>
      </c>
      <c r="F29" s="10">
        <v>174</v>
      </c>
      <c r="G29" s="16">
        <v>2133</v>
      </c>
      <c r="H29" s="16">
        <v>0</v>
      </c>
      <c r="I29" s="16">
        <v>1</v>
      </c>
      <c r="J29" s="16">
        <v>217</v>
      </c>
      <c r="K29" s="16">
        <v>0</v>
      </c>
      <c r="L29" s="10">
        <v>8</v>
      </c>
      <c r="M29" s="16">
        <v>158</v>
      </c>
      <c r="N29" s="16">
        <v>0</v>
      </c>
      <c r="O29" s="16">
        <v>5</v>
      </c>
      <c r="P29" s="10">
        <v>112</v>
      </c>
      <c r="Q29" s="16">
        <v>0</v>
      </c>
    </row>
    <row r="30" spans="1:17" ht="16.5" customHeight="1">
      <c r="A30" s="21"/>
      <c r="B30" s="15"/>
      <c r="C30" s="16"/>
      <c r="D30" s="16"/>
      <c r="E30" s="16"/>
      <c r="F30" s="10"/>
      <c r="G30" s="16"/>
      <c r="H30" s="16"/>
      <c r="I30" s="16"/>
      <c r="J30" s="16"/>
      <c r="K30" s="16"/>
      <c r="L30" s="10"/>
      <c r="M30" s="16"/>
      <c r="N30" s="16"/>
      <c r="O30" s="16"/>
      <c r="P30" s="10"/>
      <c r="Q30" s="14"/>
    </row>
    <row r="31" spans="1:17" ht="16.5" customHeight="1">
      <c r="A31" s="21" t="s">
        <v>27</v>
      </c>
      <c r="B31" s="15">
        <f>D31+C31+E31</f>
        <v>12860</v>
      </c>
      <c r="C31" s="16">
        <f>F31+I31+L31+O31</f>
        <v>664</v>
      </c>
      <c r="D31" s="16">
        <f>G31+J31+M31+P31</f>
        <v>12194</v>
      </c>
      <c r="E31" s="16">
        <f>H31+K31+N31+Q31</f>
        <v>2</v>
      </c>
      <c r="F31" s="10">
        <v>631</v>
      </c>
      <c r="G31" s="16">
        <v>10219</v>
      </c>
      <c r="H31" s="16">
        <v>0</v>
      </c>
      <c r="I31" s="16">
        <v>21</v>
      </c>
      <c r="J31" s="16">
        <v>1729</v>
      </c>
      <c r="K31" s="16">
        <v>2</v>
      </c>
      <c r="L31" s="10">
        <v>5</v>
      </c>
      <c r="M31" s="16">
        <v>132</v>
      </c>
      <c r="N31" s="16">
        <v>0</v>
      </c>
      <c r="O31" s="16">
        <v>7</v>
      </c>
      <c r="P31" s="10">
        <v>114</v>
      </c>
      <c r="Q31" s="16">
        <v>0</v>
      </c>
    </row>
    <row r="32" spans="1:17" ht="16.5" customHeight="1">
      <c r="A32" s="21"/>
      <c r="B32" s="15"/>
      <c r="C32" s="16"/>
      <c r="D32" s="16"/>
      <c r="E32" s="16"/>
      <c r="F32" s="10"/>
      <c r="G32" s="16"/>
      <c r="H32" s="16"/>
      <c r="I32" s="16"/>
      <c r="J32" s="16"/>
      <c r="K32" s="16"/>
      <c r="L32" s="10"/>
      <c r="M32" s="16"/>
      <c r="N32" s="16"/>
      <c r="O32" s="16"/>
      <c r="P32" s="10"/>
      <c r="Q32" s="14"/>
    </row>
    <row r="33" spans="1:17" ht="16.5" customHeight="1">
      <c r="A33" s="21" t="s">
        <v>10</v>
      </c>
      <c r="B33" s="15">
        <f>D33+C33+E33</f>
        <v>10557</v>
      </c>
      <c r="C33" s="16">
        <f>F33+I33+L33+O33</f>
        <v>603</v>
      </c>
      <c r="D33" s="16">
        <f>G33+J33+M33+P33</f>
        <v>9954</v>
      </c>
      <c r="E33" s="16">
        <f>H33+K33+N33+Q33</f>
        <v>0</v>
      </c>
      <c r="F33" s="10">
        <v>536</v>
      </c>
      <c r="G33" s="16">
        <v>7890</v>
      </c>
      <c r="H33" s="16">
        <v>0</v>
      </c>
      <c r="I33" s="16">
        <v>31</v>
      </c>
      <c r="J33" s="16">
        <v>1015</v>
      </c>
      <c r="K33" s="16">
        <v>0</v>
      </c>
      <c r="L33" s="10">
        <v>22</v>
      </c>
      <c r="M33" s="16">
        <v>352</v>
      </c>
      <c r="N33" s="16">
        <v>0</v>
      </c>
      <c r="O33" s="16">
        <v>14</v>
      </c>
      <c r="P33" s="10">
        <v>697</v>
      </c>
      <c r="Q33" s="21">
        <v>0</v>
      </c>
    </row>
    <row r="34" spans="1:17" ht="16.5" customHeight="1">
      <c r="A34" s="21"/>
      <c r="B34" s="15"/>
      <c r="C34" s="16"/>
      <c r="D34" s="16"/>
      <c r="E34" s="16"/>
      <c r="F34" s="10"/>
      <c r="G34" s="16"/>
      <c r="H34" s="16"/>
      <c r="I34" s="16"/>
      <c r="J34" s="16"/>
      <c r="K34" s="16"/>
      <c r="L34" s="10"/>
      <c r="M34" s="16"/>
      <c r="N34" s="16"/>
      <c r="O34" s="16"/>
      <c r="P34" s="10"/>
      <c r="Q34" s="21"/>
    </row>
    <row r="35" spans="1:17" ht="16.5" customHeight="1">
      <c r="A35" s="21" t="s">
        <v>11</v>
      </c>
      <c r="B35" s="15">
        <f>D35+C35+E35</f>
        <v>3426</v>
      </c>
      <c r="C35" s="16">
        <f>F35+I35+L35+O35</f>
        <v>861</v>
      </c>
      <c r="D35" s="16">
        <f>G35+J35+M35+P35</f>
        <v>2565</v>
      </c>
      <c r="E35" s="16">
        <f>H35+K35+N35+Q35</f>
        <v>0</v>
      </c>
      <c r="F35" s="10">
        <v>810</v>
      </c>
      <c r="G35" s="16">
        <v>1912</v>
      </c>
      <c r="H35" s="16">
        <v>0</v>
      </c>
      <c r="I35" s="16">
        <v>1</v>
      </c>
      <c r="J35" s="16">
        <v>173</v>
      </c>
      <c r="K35" s="16">
        <v>0</v>
      </c>
      <c r="L35" s="10">
        <v>39</v>
      </c>
      <c r="M35" s="16">
        <v>233</v>
      </c>
      <c r="N35" s="16">
        <v>0</v>
      </c>
      <c r="O35" s="16">
        <v>11</v>
      </c>
      <c r="P35" s="10">
        <v>247</v>
      </c>
      <c r="Q35" s="21">
        <v>0</v>
      </c>
    </row>
    <row r="36" spans="1:17">
      <c r="A36" s="7"/>
      <c r="B36" s="7"/>
      <c r="C36" s="7"/>
      <c r="D36" s="7"/>
      <c r="E36" s="7"/>
      <c r="F36" s="11"/>
      <c r="G36" s="7"/>
      <c r="H36" s="7"/>
      <c r="I36" s="7"/>
      <c r="J36" s="7"/>
      <c r="K36" s="7"/>
      <c r="L36" s="11"/>
      <c r="M36" s="7"/>
      <c r="N36" s="7"/>
      <c r="O36" s="7"/>
      <c r="P36" s="11"/>
      <c r="Q36" s="7"/>
    </row>
    <row r="38" spans="1:17">
      <c r="A38" s="1" t="s">
        <v>22</v>
      </c>
    </row>
    <row r="40" spans="1:17">
      <c r="A40" s="2"/>
      <c r="B40" s="2"/>
      <c r="C40" s="2"/>
    </row>
  </sheetData>
  <mergeCells count="7">
    <mergeCell ref="O7:Q7"/>
    <mergeCell ref="F6:Q6"/>
    <mergeCell ref="A2:P2"/>
    <mergeCell ref="A4:P4"/>
    <mergeCell ref="F7:H7"/>
    <mergeCell ref="I7:K7"/>
    <mergeCell ref="L7:N7"/>
  </mergeCells>
  <phoneticPr fontId="0" type="noConversion"/>
  <printOptions horizontalCentered="1"/>
  <pageMargins left="0.59055118110236227" right="0.19685039370078741" top="0.9" bottom="0.59055118110236227" header="0" footer="0"/>
  <pageSetup paperSize="9" scale="5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13</vt:lpstr>
      <vt:lpstr>'cuadro 13'!Área_de_impresión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walbuja</cp:lastModifiedBy>
  <cp:lastPrinted>2012-12-27T14:32:26Z</cp:lastPrinted>
  <dcterms:created xsi:type="dcterms:W3CDTF">2000-03-23T15:11:49Z</dcterms:created>
  <dcterms:modified xsi:type="dcterms:W3CDTF">2013-01-31T20:33:19Z</dcterms:modified>
</cp:coreProperties>
</file>