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rvajal\Documents\DINME\Pobreza dic_18\corregido\"/>
    </mc:Choice>
  </mc:AlternateContent>
  <bookViews>
    <workbookView xWindow="-60" yWindow="45" windowWidth="9945" windowHeight="7440" tabRatio="836"/>
  </bookViews>
  <sheets>
    <sheet name="Indice" sheetId="12" r:id="rId1"/>
    <sheet name="1.1. Serie_componentes_IPM" sheetId="13" r:id="rId2"/>
    <sheet name="1.2. Contribución_relat IPM" sheetId="7" r:id="rId3"/>
    <sheet name="1.3. Contribución_abs IPM" sheetId="39" r:id="rId4"/>
    <sheet name="1.4. Test_hipótesis IPM" sheetId="27" r:id="rId5"/>
    <sheet name="2. Glosario" sheetId="18" r:id="rId6"/>
  </sheets>
  <calcPr calcId="152511"/>
</workbook>
</file>

<file path=xl/calcChain.xml><?xml version="1.0" encoding="utf-8"?>
<calcChain xmlns="http://schemas.openxmlformats.org/spreadsheetml/2006/main">
  <c r="N44" i="39" l="1"/>
  <c r="N31" i="39"/>
  <c r="N18" i="39"/>
  <c r="N16" i="7" l="1"/>
  <c r="N6" i="7"/>
  <c r="N12" i="7"/>
  <c r="N17" i="7"/>
  <c r="N15" i="7"/>
  <c r="N13" i="7"/>
  <c r="N11" i="7"/>
  <c r="N9" i="7"/>
  <c r="N7" i="7"/>
  <c r="N14" i="7"/>
  <c r="N10" i="7"/>
  <c r="N8" i="7"/>
  <c r="N30" i="7"/>
  <c r="N28" i="7"/>
  <c r="N26" i="7"/>
  <c r="N24" i="7"/>
  <c r="N22" i="7"/>
  <c r="N20" i="7"/>
  <c r="N27" i="7"/>
  <c r="N23" i="7"/>
  <c r="N29" i="7"/>
  <c r="N25" i="7"/>
  <c r="N19" i="7"/>
  <c r="N21" i="7"/>
  <c r="N43" i="7"/>
  <c r="N41" i="7"/>
  <c r="N39" i="7"/>
  <c r="N37" i="7"/>
  <c r="N35" i="7"/>
  <c r="N33" i="7"/>
  <c r="N34" i="7"/>
  <c r="N42" i="7"/>
  <c r="N40" i="7"/>
  <c r="N38" i="7"/>
  <c r="N36" i="7"/>
  <c r="N32" i="7"/>
  <c r="M31" i="39" l="1"/>
  <c r="M44" i="39"/>
  <c r="M43" i="7" l="1"/>
  <c r="M41" i="7"/>
  <c r="M39" i="7"/>
  <c r="M37" i="7"/>
  <c r="M35" i="7"/>
  <c r="M33" i="7"/>
  <c r="M38" i="7"/>
  <c r="M36" i="7"/>
  <c r="M42" i="7"/>
  <c r="M34" i="7"/>
  <c r="M40" i="7"/>
  <c r="M32" i="7"/>
  <c r="M30" i="7"/>
  <c r="M28" i="7"/>
  <c r="M26" i="7"/>
  <c r="M24" i="7"/>
  <c r="M22" i="7"/>
  <c r="M20" i="7"/>
  <c r="M29" i="7"/>
  <c r="M27" i="7"/>
  <c r="M19" i="7"/>
  <c r="M25" i="7"/>
  <c r="M23" i="7"/>
  <c r="M21" i="7"/>
  <c r="M18" i="39"/>
  <c r="M6" i="7" l="1"/>
  <c r="M14" i="7"/>
  <c r="M12" i="7"/>
  <c r="M10" i="7"/>
  <c r="M8" i="7"/>
  <c r="M16" i="7"/>
  <c r="M17" i="7"/>
  <c r="M15" i="7"/>
  <c r="M13" i="7"/>
  <c r="M11" i="7"/>
  <c r="M9" i="7"/>
  <c r="M7" i="7"/>
  <c r="N18" i="7"/>
  <c r="N31" i="7"/>
  <c r="N44" i="7"/>
  <c r="L44" i="39" l="1"/>
  <c r="L31" i="39"/>
  <c r="L18" i="39"/>
  <c r="L29" i="7" l="1"/>
  <c r="L27" i="7"/>
  <c r="L25" i="7"/>
  <c r="L23" i="7"/>
  <c r="L21" i="7"/>
  <c r="L19" i="7"/>
  <c r="L30" i="7"/>
  <c r="L24" i="7"/>
  <c r="L28" i="7"/>
  <c r="L26" i="7"/>
  <c r="L20" i="7"/>
  <c r="L22" i="7"/>
  <c r="L6" i="7"/>
  <c r="L17" i="7"/>
  <c r="L15" i="7"/>
  <c r="L14" i="7"/>
  <c r="L13" i="7"/>
  <c r="L12" i="7"/>
  <c r="L11" i="7"/>
  <c r="L10" i="7"/>
  <c r="L9" i="7"/>
  <c r="L8" i="7"/>
  <c r="L7" i="7"/>
  <c r="L16" i="7"/>
  <c r="L42" i="7"/>
  <c r="L40" i="7"/>
  <c r="L38" i="7"/>
  <c r="L36" i="7"/>
  <c r="L34" i="7"/>
  <c r="L32" i="7"/>
  <c r="L37" i="7"/>
  <c r="L33" i="7"/>
  <c r="L43" i="7"/>
  <c r="L41" i="7"/>
  <c r="L39" i="7"/>
  <c r="L35" i="7"/>
  <c r="K44" i="39"/>
  <c r="J44" i="39"/>
  <c r="I44" i="39"/>
  <c r="H44" i="39"/>
  <c r="G44" i="39"/>
  <c r="F44" i="39"/>
  <c r="E44" i="39"/>
  <c r="K31" i="39"/>
  <c r="J31" i="39"/>
  <c r="I31" i="39"/>
  <c r="H31" i="39"/>
  <c r="G31" i="39"/>
  <c r="F31" i="39"/>
  <c r="E31" i="39"/>
  <c r="F18" i="39"/>
  <c r="F6" i="7" s="1"/>
  <c r="G18" i="39"/>
  <c r="G6" i="7" s="1"/>
  <c r="H18" i="39"/>
  <c r="H6" i="7" s="1"/>
  <c r="I18" i="39"/>
  <c r="I6" i="7" s="1"/>
  <c r="J18" i="39"/>
  <c r="J6" i="7" s="1"/>
  <c r="K18" i="39"/>
  <c r="E18" i="39"/>
  <c r="E30" i="7" l="1"/>
  <c r="E28" i="7"/>
  <c r="E26" i="7"/>
  <c r="E24" i="7"/>
  <c r="E22" i="7"/>
  <c r="E20" i="7"/>
  <c r="E25" i="7"/>
  <c r="E29" i="7"/>
  <c r="E23" i="7"/>
  <c r="E27" i="7"/>
  <c r="E21" i="7"/>
  <c r="E19" i="7"/>
  <c r="F43" i="7"/>
  <c r="F41" i="7"/>
  <c r="F39" i="7"/>
  <c r="F37" i="7"/>
  <c r="F35" i="7"/>
  <c r="F33" i="7"/>
  <c r="F36" i="7"/>
  <c r="F42" i="7"/>
  <c r="F40" i="7"/>
  <c r="F38" i="7"/>
  <c r="F34" i="7"/>
  <c r="F32" i="7"/>
  <c r="K17" i="7"/>
  <c r="K15" i="7"/>
  <c r="K14" i="7"/>
  <c r="K13" i="7"/>
  <c r="K12" i="7"/>
  <c r="K11" i="7"/>
  <c r="K10" i="7"/>
  <c r="K9" i="7"/>
  <c r="K8" i="7"/>
  <c r="K7" i="7"/>
  <c r="K6" i="7"/>
  <c r="K16" i="7"/>
  <c r="G29" i="7"/>
  <c r="G27" i="7"/>
  <c r="G25" i="7"/>
  <c r="G23" i="7"/>
  <c r="G21" i="7"/>
  <c r="G19" i="7"/>
  <c r="G28" i="7"/>
  <c r="G26" i="7"/>
  <c r="G22" i="7"/>
  <c r="G24" i="7"/>
  <c r="G30" i="7"/>
  <c r="G20" i="7"/>
  <c r="K29" i="7"/>
  <c r="K27" i="7"/>
  <c r="K25" i="7"/>
  <c r="K23" i="7"/>
  <c r="K21" i="7"/>
  <c r="K19" i="7"/>
  <c r="K26" i="7"/>
  <c r="K22" i="7"/>
  <c r="K24" i="7"/>
  <c r="K20" i="7"/>
  <c r="K30" i="7"/>
  <c r="K28" i="7"/>
  <c r="H42" i="7"/>
  <c r="H40" i="7"/>
  <c r="H38" i="7"/>
  <c r="H36" i="7"/>
  <c r="H34" i="7"/>
  <c r="H32" i="7"/>
  <c r="H35" i="7"/>
  <c r="H33" i="7"/>
  <c r="H43" i="7"/>
  <c r="H41" i="7"/>
  <c r="H39" i="7"/>
  <c r="H37" i="7"/>
  <c r="H29" i="7"/>
  <c r="H27" i="7"/>
  <c r="H25" i="7"/>
  <c r="H23" i="7"/>
  <c r="H21" i="7"/>
  <c r="H19" i="7"/>
  <c r="H30" i="7"/>
  <c r="H26" i="7"/>
  <c r="H28" i="7"/>
  <c r="H24" i="7"/>
  <c r="H22" i="7"/>
  <c r="H20" i="7"/>
  <c r="E43" i="7"/>
  <c r="E41" i="7"/>
  <c r="E39" i="7"/>
  <c r="E37" i="7"/>
  <c r="E35" i="7"/>
  <c r="E33" i="7"/>
  <c r="E42" i="7"/>
  <c r="E34" i="7"/>
  <c r="E40" i="7"/>
  <c r="E32" i="7"/>
  <c r="E38" i="7"/>
  <c r="E36" i="7"/>
  <c r="I43" i="7"/>
  <c r="I41" i="7"/>
  <c r="I39" i="7"/>
  <c r="I37" i="7"/>
  <c r="I35" i="7"/>
  <c r="I33" i="7"/>
  <c r="I40" i="7"/>
  <c r="I32" i="7"/>
  <c r="I38" i="7"/>
  <c r="I36" i="7"/>
  <c r="I42" i="7"/>
  <c r="I34" i="7"/>
  <c r="I30" i="7"/>
  <c r="I28" i="7"/>
  <c r="I26" i="7"/>
  <c r="I24" i="7"/>
  <c r="I22" i="7"/>
  <c r="I20" i="7"/>
  <c r="I23" i="7"/>
  <c r="I29" i="7"/>
  <c r="I21" i="7"/>
  <c r="I27" i="7"/>
  <c r="I25" i="7"/>
  <c r="I19" i="7"/>
  <c r="J43" i="7"/>
  <c r="J41" i="7"/>
  <c r="J39" i="7"/>
  <c r="J37" i="7"/>
  <c r="J35" i="7"/>
  <c r="J33" i="7"/>
  <c r="J32" i="7"/>
  <c r="J38" i="7"/>
  <c r="J36" i="7"/>
  <c r="J34" i="7"/>
  <c r="J42" i="7"/>
  <c r="J40" i="7"/>
  <c r="F30" i="7"/>
  <c r="F28" i="7"/>
  <c r="F26" i="7"/>
  <c r="F24" i="7"/>
  <c r="F22" i="7"/>
  <c r="F20" i="7"/>
  <c r="F29" i="7"/>
  <c r="F25" i="7"/>
  <c r="F27" i="7"/>
  <c r="F19" i="7"/>
  <c r="F23" i="7"/>
  <c r="F21" i="7"/>
  <c r="J30" i="7"/>
  <c r="J28" i="7"/>
  <c r="J26" i="7"/>
  <c r="J24" i="7"/>
  <c r="J22" i="7"/>
  <c r="J20" i="7"/>
  <c r="J29" i="7"/>
  <c r="J27" i="7"/>
  <c r="J25" i="7"/>
  <c r="J23" i="7"/>
  <c r="J21" i="7"/>
  <c r="J19" i="7"/>
  <c r="G42" i="7"/>
  <c r="G40" i="7"/>
  <c r="G38" i="7"/>
  <c r="G36" i="7"/>
  <c r="G34" i="7"/>
  <c r="G32" i="7"/>
  <c r="G37" i="7"/>
  <c r="G43" i="7"/>
  <c r="G35" i="7"/>
  <c r="G41" i="7"/>
  <c r="G33" i="7"/>
  <c r="G39" i="7"/>
  <c r="K42" i="7"/>
  <c r="K40" i="7"/>
  <c r="K38" i="7"/>
  <c r="K36" i="7"/>
  <c r="K34" i="7"/>
  <c r="K32" i="7"/>
  <c r="K43" i="7"/>
  <c r="K35" i="7"/>
  <c r="K41" i="7"/>
  <c r="K33" i="7"/>
  <c r="K39" i="7"/>
  <c r="K37" i="7"/>
  <c r="L18" i="7"/>
  <c r="G7" i="7"/>
  <c r="G8" i="7"/>
  <c r="G11" i="7"/>
  <c r="G15" i="7"/>
  <c r="G10" i="7"/>
  <c r="G14" i="7"/>
  <c r="G9" i="7"/>
  <c r="G13" i="7"/>
  <c r="G17" i="7"/>
  <c r="G12" i="7"/>
  <c r="G16" i="7"/>
  <c r="L44" i="7"/>
  <c r="L31" i="7"/>
  <c r="J9" i="7"/>
  <c r="J11" i="7"/>
  <c r="J13" i="7"/>
  <c r="J15" i="7"/>
  <c r="J17" i="7"/>
  <c r="J7" i="7"/>
  <c r="J8" i="7"/>
  <c r="J10" i="7"/>
  <c r="J12" i="7"/>
  <c r="J14" i="7"/>
  <c r="J16" i="7"/>
  <c r="F7" i="7"/>
  <c r="F8" i="7"/>
  <c r="F9" i="7"/>
  <c r="F11" i="7"/>
  <c r="F13" i="7"/>
  <c r="F15" i="7"/>
  <c r="F17" i="7"/>
  <c r="F10" i="7"/>
  <c r="F12" i="7"/>
  <c r="F14" i="7"/>
  <c r="F16" i="7"/>
  <c r="I7" i="7"/>
  <c r="I8" i="7"/>
  <c r="I12" i="7"/>
  <c r="I16" i="7"/>
  <c r="I11" i="7"/>
  <c r="I15" i="7"/>
  <c r="I10" i="7"/>
  <c r="I14" i="7"/>
  <c r="I9" i="7"/>
  <c r="I13" i="7"/>
  <c r="I17" i="7"/>
  <c r="E7" i="7"/>
  <c r="E8" i="7"/>
  <c r="E10" i="7"/>
  <c r="E14" i="7"/>
  <c r="E9" i="7"/>
  <c r="E13" i="7"/>
  <c r="E17" i="7"/>
  <c r="E12" i="7"/>
  <c r="E16" i="7"/>
  <c r="E11" i="7"/>
  <c r="E15" i="7"/>
  <c r="H10" i="7"/>
  <c r="H12" i="7"/>
  <c r="H14" i="7"/>
  <c r="H16" i="7"/>
  <c r="H9" i="7"/>
  <c r="H11" i="7"/>
  <c r="H13" i="7"/>
  <c r="H15" i="7"/>
  <c r="H17" i="7"/>
  <c r="H8" i="7"/>
  <c r="H7" i="7"/>
  <c r="E6" i="7"/>
  <c r="K44" i="7" l="1"/>
  <c r="G44" i="7"/>
  <c r="J31" i="7"/>
  <c r="F31" i="7"/>
  <c r="K18" i="7"/>
  <c r="E18" i="7"/>
  <c r="H44" i="7"/>
  <c r="K31" i="7"/>
  <c r="G31" i="7"/>
  <c r="J44" i="7"/>
  <c r="F44" i="7"/>
  <c r="I31" i="7"/>
  <c r="E31" i="7"/>
  <c r="G18" i="7"/>
  <c r="I44" i="7"/>
  <c r="E44" i="7"/>
  <c r="H31" i="7"/>
  <c r="J18" i="7"/>
  <c r="H18" i="7"/>
  <c r="I18" i="7"/>
  <c r="F18" i="7"/>
</calcChain>
</file>

<file path=xl/sharedStrings.xml><?xml version="1.0" encoding="utf-8"?>
<sst xmlns="http://schemas.openxmlformats.org/spreadsheetml/2006/main" count="256" uniqueCount="110">
  <si>
    <t>Nacional</t>
  </si>
  <si>
    <t>Rural</t>
  </si>
  <si>
    <t>Educación</t>
  </si>
  <si>
    <t>Barrera económica acceso a educación superior</t>
  </si>
  <si>
    <t>Logro educativo incompleto</t>
  </si>
  <si>
    <t>No contribución al sistema de pensiones</t>
  </si>
  <si>
    <t>Empleo infantil y adolescente</t>
  </si>
  <si>
    <t>Desempleo o empleo inadecuado</t>
  </si>
  <si>
    <t>Trabajo y Seguridad social</t>
  </si>
  <si>
    <t xml:space="preserve">Pobreza extrema por ingresos </t>
  </si>
  <si>
    <t>Salud, Agua y Alimentación</t>
  </si>
  <si>
    <t>Hábitat, Vivienda y Ambiente sano</t>
  </si>
  <si>
    <t>Hacinamiento</t>
  </si>
  <si>
    <t>Déficit habitacional</t>
  </si>
  <si>
    <t xml:space="preserve">Sin saneamiento de excretas </t>
  </si>
  <si>
    <t>Periodo</t>
  </si>
  <si>
    <t xml:space="preserve">1. </t>
  </si>
  <si>
    <t xml:space="preserve">Contenido </t>
  </si>
  <si>
    <t xml:space="preserve">Índice </t>
  </si>
  <si>
    <t>Inasistencia a educación básica y bachillerato</t>
  </si>
  <si>
    <t>Sin servicio de recolección de basura</t>
  </si>
  <si>
    <t>Sin servicio de agua por red pública</t>
  </si>
  <si>
    <t>Urbano</t>
  </si>
  <si>
    <t>Desagregación</t>
  </si>
  <si>
    <t>Indicadores</t>
  </si>
  <si>
    <t xml:space="preserve">Total </t>
  </si>
  <si>
    <t>Dimensiones</t>
  </si>
  <si>
    <t>Std. Dev</t>
  </si>
  <si>
    <t>p-valor</t>
  </si>
  <si>
    <t xml:space="preserve">Diferencia </t>
  </si>
  <si>
    <t>IPM y componentes</t>
  </si>
  <si>
    <t xml:space="preserve">Límite Superior </t>
  </si>
  <si>
    <t xml:space="preserve">Límite Inferior </t>
  </si>
  <si>
    <t>Lím. Inf</t>
  </si>
  <si>
    <t>Lím. Sup</t>
  </si>
  <si>
    <t>Pobreza Multidimensional (IPM)</t>
  </si>
  <si>
    <t>Estimación puntual</t>
  </si>
  <si>
    <t>Sierra</t>
  </si>
  <si>
    <t>Costa</t>
  </si>
  <si>
    <t>Amazonía</t>
  </si>
  <si>
    <t>Estimación
puntual</t>
  </si>
  <si>
    <t>Quito</t>
  </si>
  <si>
    <t>Guayaquil</t>
  </si>
  <si>
    <t>Cuenca</t>
  </si>
  <si>
    <t>Machala</t>
  </si>
  <si>
    <t>Ambato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</si>
  <si>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</si>
  <si>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</si>
  <si>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</si>
  <si>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</si>
  <si>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</si>
  <si>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</si>
  <si>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</si>
  <si>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</si>
  <si>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</si>
  <si>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</si>
  <si>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</si>
  <si>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</si>
  <si>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</si>
  <si>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Pichincha</t>
  </si>
  <si>
    <t>Tungurahua</t>
  </si>
  <si>
    <t>Galápagos</t>
  </si>
  <si>
    <t xml:space="preserve">              (2) Tasa de Pobreza Multidimensional.- Porcentaje de personas que viven en hogares que tienen privaciones en una tercera parte o más (K &gt;= 33.3%) de los indicadores ponderados.</t>
  </si>
  <si>
    <t xml:space="preserve">              (3) Corresponde al porcentaje promedio de privaciones de los pobres multidimensionales (k&gt;=33.3%)</t>
  </si>
  <si>
    <t xml:space="preserve">              (5) Intervalos de confianza están construidos al 95% de confiabilidad.</t>
  </si>
  <si>
    <t>1.1. Serie de componentes del IPM e intervalos de confianza- Nacional, urbano, rural</t>
  </si>
  <si>
    <t>1.2. Contribución relativa al IPM - Nacional, urbano, rural</t>
  </si>
  <si>
    <t>1.3. Contribución absoluta al IPM - Nacional, urbano, rural</t>
  </si>
  <si>
    <t>1.4. Test de hipótesis de diferencias del IPM y sus componentes - Nacional, urbano, rural</t>
  </si>
  <si>
    <r>
      <t>TPEM</t>
    </r>
    <r>
      <rPr>
        <b/>
        <vertAlign val="superscript"/>
        <sz val="10"/>
        <color theme="0"/>
        <rFont val="Century Gothic"/>
        <family val="2"/>
      </rPr>
      <t>(1)</t>
    </r>
  </si>
  <si>
    <r>
      <t>TPM</t>
    </r>
    <r>
      <rPr>
        <b/>
        <vertAlign val="superscript"/>
        <sz val="10"/>
        <color theme="0"/>
        <rFont val="Century Gothic"/>
        <family val="2"/>
      </rPr>
      <t>(2)</t>
    </r>
  </si>
  <si>
    <r>
      <t>Intensidad</t>
    </r>
    <r>
      <rPr>
        <b/>
        <vertAlign val="superscript"/>
        <sz val="10"/>
        <color theme="0"/>
        <rFont val="Century Gothic"/>
        <family val="2"/>
      </rPr>
      <t>(3)</t>
    </r>
  </si>
  <si>
    <r>
      <t>IPM</t>
    </r>
    <r>
      <rPr>
        <b/>
        <vertAlign val="superscript"/>
        <sz val="10"/>
        <color theme="0"/>
        <rFont val="Century Gothic"/>
        <family val="2"/>
      </rPr>
      <t>(4)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</si>
  <si>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 - Diciembre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</si>
  <si>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(1) Tasa de Pobreza Extrema Multidimensional.- Porcentaje de personas que viven en hogares que tienen privaciones en al menos la mitad (K &gt;= 50%) de los indicadores ponderados.</t>
    </r>
  </si>
  <si>
    <r>
      <t xml:space="preserve">              (4) Corresponde al Índice de Pobreza Multidimensional (M</t>
    </r>
    <r>
      <rPr>
        <vertAlign val="subscript"/>
        <sz val="9"/>
        <color theme="1"/>
        <rFont val="Century Gothic"/>
        <family val="2"/>
      </rPr>
      <t>0</t>
    </r>
    <r>
      <rPr>
        <sz val="9"/>
        <color theme="1"/>
        <rFont val="Century Gothic"/>
        <family val="2"/>
      </rPr>
      <t>) para k&gt;=33.3%. Se re-escala por 100 para mejor lectura.</t>
    </r>
  </si>
  <si>
    <r>
      <t>TPEM</t>
    </r>
    <r>
      <rPr>
        <vertAlign val="superscript"/>
        <sz val="10"/>
        <rFont val="Century Gothic"/>
        <family val="2"/>
      </rPr>
      <t>(1)</t>
    </r>
  </si>
  <si>
    <r>
      <t>TPM</t>
    </r>
    <r>
      <rPr>
        <vertAlign val="superscript"/>
        <sz val="10"/>
        <rFont val="Century Gothic"/>
        <family val="2"/>
      </rPr>
      <t>(2)</t>
    </r>
  </si>
  <si>
    <r>
      <t>Intensidad</t>
    </r>
    <r>
      <rPr>
        <vertAlign val="superscript"/>
        <sz val="10"/>
        <rFont val="Century Gothic"/>
        <family val="2"/>
      </rPr>
      <t>(3)</t>
    </r>
  </si>
  <si>
    <r>
      <t>IPM</t>
    </r>
    <r>
      <rPr>
        <vertAlign val="superscript"/>
        <sz val="10"/>
        <rFont val="Century Gothic"/>
        <family val="2"/>
      </rPr>
      <t>(4)</t>
    </r>
  </si>
  <si>
    <r>
      <rPr>
        <b/>
        <sz val="9"/>
        <color theme="1"/>
        <rFont val="Century Gothic"/>
        <family val="2"/>
      </rPr>
      <t>Nota:</t>
    </r>
    <r>
      <rPr>
        <sz val="9"/>
        <color theme="1"/>
        <rFont val="Century Gothic"/>
        <family val="2"/>
      </rPr>
      <t xml:space="preserve"> (1) Se refiere al aporte que tiene cada indicador al IPM. La sumatoria de los valores en los indicadores representan el valor del índice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</si>
  <si>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 - Diciembre de cada año</t>
    </r>
  </si>
  <si>
    <r>
      <rPr>
        <b/>
        <sz val="9"/>
        <color theme="1"/>
        <rFont val="Century Gothic"/>
        <family val="2"/>
      </rPr>
      <t>Nota:</t>
    </r>
    <r>
      <rPr>
        <sz val="9"/>
        <color theme="1"/>
        <rFont val="Century Gothic"/>
        <family val="2"/>
      </rPr>
      <t xml:space="preserve"> (1) Se refiere al aporte realtivo que tiene cada indicador al IPM. La sumatoria de los valores en los indicadores suman el 100%.</t>
    </r>
  </si>
  <si>
    <t xml:space="preserve">                            Pobreza Multidimensional</t>
  </si>
  <si>
    <t xml:space="preserve">                                   Encuesta Nacional de Empleo Desempleo y Subempleo (ENEMDU)</t>
  </si>
  <si>
    <r>
      <rPr>
        <b/>
        <sz val="10"/>
        <color theme="1"/>
        <rFont val="Century Gothic"/>
        <family val="2"/>
      </rPr>
      <t>Tasa de Pobreza Extrema Multidimensional (TPEM).-</t>
    </r>
    <r>
      <rPr>
        <sz val="10"/>
        <color theme="1"/>
        <rFont val="Century Gothic"/>
        <family val="2"/>
      </rPr>
      <t xml:space="preserve"> Porcentaje de personas que viven en hogares que tienen privaciones en al menos la mitad (K &gt;= 50%) de los indicadores ponderados.</t>
    </r>
  </si>
  <si>
    <r>
      <rPr>
        <b/>
        <sz val="10"/>
        <color theme="1"/>
        <rFont val="Century Gothic"/>
        <family val="2"/>
      </rPr>
      <t>Tasa de Pobreza Multidimensional (TPM)</t>
    </r>
    <r>
      <rPr>
        <sz val="10"/>
        <color theme="1"/>
        <rFont val="Century Gothic"/>
        <family val="2"/>
      </rPr>
      <t>.- Porcentaje de personas que viven en hogares que tienen privaciones en una tercera parte o más (K &gt;= 33.3%) de los indicadores ponderados.</t>
    </r>
  </si>
  <si>
    <r>
      <rPr>
        <b/>
        <sz val="10"/>
        <color theme="1"/>
        <rFont val="Century Gothic"/>
        <family val="2"/>
      </rPr>
      <t>Intensidad de la Pobreza.-</t>
    </r>
    <r>
      <rPr>
        <sz val="10"/>
        <color theme="1"/>
        <rFont val="Century Gothic"/>
        <family val="2"/>
      </rPr>
      <t xml:space="preserve"> Corresponde al porcentaje promedio de privaciones de los pobres multidimensionales.</t>
    </r>
  </si>
  <si>
    <r>
      <rPr>
        <b/>
        <sz val="10"/>
        <color theme="1"/>
        <rFont val="Century Gothic"/>
        <family val="2"/>
      </rPr>
      <t>Índice de Pobreza Multidimensional (IPM).-</t>
    </r>
    <r>
      <rPr>
        <sz val="10"/>
        <color theme="1"/>
        <rFont val="Century Gothic"/>
        <family val="2"/>
      </rPr>
      <t xml:space="preserve"> Es un índice que identifica el conjunto de privaciones de derechos a nivel de los hogares en 4 dimensiones y refleja la proporción de personas pobres multidimensionales y el porcentaje promedio de privaciones que cada persona sufre de manera simultánea. El índice está acotado entre 0 y 1, donde 1 significa que todos los hogares son pobres multidimensionalmente en todos los indicadores y 0 en caso que ningún hogar sea pobre multidimensional.</t>
    </r>
  </si>
  <si>
    <r>
      <t>Inasistencia a educación básica y bachillerato.-</t>
    </r>
    <r>
      <rPr>
        <sz val="10"/>
        <color theme="1"/>
        <rFont val="Century Gothic"/>
        <family val="2"/>
      </rPr>
      <t xml:space="preserve"> Se consideran privadas en el derecho a la educación los niños y niñas entre 5 a 14 años que no asisten a un centro de educación básica y también los jóvenes entre 15 a 17 años que no asisten al bachillerato.</t>
    </r>
  </si>
  <si>
    <r>
      <t>No acceso a educación superior por barreras económicas.-</t>
    </r>
    <r>
      <rPr>
        <sz val="10"/>
        <color theme="1"/>
        <rFont val="Century Gothic"/>
        <family val="2"/>
      </rPr>
      <t xml:space="preserve"> Se categorizan como privadas al derecho a la educación a los jóvenes entre 18 y 29 años que habiendo terminado el bachillerato, no pueden acceder a un centro de educación superior de tercer nivel debido a la falta de recursos económicos.</t>
    </r>
  </si>
  <si>
    <r>
      <t>Logro educativo incompleto.-</t>
    </r>
    <r>
      <rPr>
        <sz val="10"/>
        <color theme="1"/>
        <rFont val="Century Gothic"/>
        <family val="2"/>
      </rPr>
      <t xml:space="preserve"> Se consideran privados en el derecho a la educación las personas entre 18 a 64 años, que no hayan terminado la educación básica, es decir, que tengan menos de 10 años de escolaridad y que no asistan a un centro de educación formal.</t>
    </r>
  </si>
  <si>
    <r>
      <t>Empleo infantil y adolescente.-</t>
    </r>
    <r>
      <rPr>
        <sz val="10"/>
        <color theme="1"/>
        <rFont val="Century Gothic"/>
        <family val="2"/>
      </rPr>
      <t xml:space="preserve"> Todo los niños y niñas entre 5 a 14 años que estén ocupados en la semana de referencia se identifican como privados al considerarse prohibido el trabajo infantil. Para los adolescentes entre 15 a 17 años, se los considera privados al derecho al trabajo si, estando ocupados en la semana de asisten a clases o trabajaron más de 30 horas.</t>
    </r>
  </si>
  <si>
    <r>
      <t>Desempleo o empleo inadecuado.-</t>
    </r>
    <r>
      <rPr>
        <sz val="10"/>
        <color theme="1"/>
        <rFont val="Century Gothic"/>
        <family val="2"/>
      </rPr>
      <t xml:space="preserve"> Se consideran privadas en su derecho al trabajo a las personas de 18 años o más, que en el período de referencia, estuvieron desocupadas. Adicionalmente, se consideran privadas a las personas ocupadas que tienen un empleo inadecuado.</t>
    </r>
  </si>
  <si>
    <r>
      <t>No contribución al sistema de pensiones.-</t>
    </r>
    <r>
      <rPr>
        <sz val="10"/>
        <color theme="1"/>
        <rFont val="Century Gothic"/>
        <family val="2"/>
      </rPr>
      <t xml:space="preserve"> Se consideran privadas las personas ocupadas de 15 años o más, que no aportan a ningún tipo de seguridad social; excluyendo de la privación a personas ocupadas de 65 años y más, que no aportan, pero reciben pensión por jubilación. Para personas en condición de desempleo o económicamente inactivas, de 65 años o más, se las considera en privación si no reciben pensión por jubilación, Bono de Desarrollo Humano o Bono Joaquín Gallegos Lara.</t>
    </r>
  </si>
  <si>
    <r>
      <t>Pobreza extrema por ingresos.-</t>
    </r>
    <r>
      <rPr>
        <sz val="10"/>
        <color theme="1"/>
        <rFont val="Century Gothic"/>
        <family val="2"/>
      </rPr>
      <t xml:space="preserve"> Se consideran privadas a las personas cuyo ingreso per cápita familiar es inferior al de la línea de pobreza extrema.</t>
    </r>
  </si>
  <si>
    <r>
      <t>Sin servicio de agua por red pública.-</t>
    </r>
    <r>
      <rPr>
        <sz val="10"/>
        <color theme="1"/>
        <rFont val="Century Gothic"/>
        <family val="2"/>
      </rPr>
      <t xml:space="preserve"> Se identifica como privados a los miembros de las viviendas que obtienen el agua por un medio distinto al de la red pública.</t>
    </r>
  </si>
  <si>
    <r>
      <t>Hacinamiento.-</t>
    </r>
    <r>
      <rPr>
        <sz val="10"/>
        <color theme="1"/>
        <rFont val="Century Gothic"/>
        <family val="2"/>
      </rPr>
      <t xml:space="preserve"> Se encuentran en condición de hacinamiento, los miembros de viviendas que tienen más de tres personas por dormitorio exclusivo para dormir.</t>
    </r>
  </si>
  <si>
    <r>
      <t>Déficit habitacional.-</t>
    </r>
    <r>
      <rPr>
        <sz val="10"/>
        <color theme="1"/>
        <rFont val="Century Gothic"/>
        <family val="2"/>
      </rPr>
      <t xml:space="preserve"> Se consideran en déficit habitacional las personas cuya vivienda, debido a los materiales o estado de sus paredes, piso y techo, son consideradas en déficit cualitativo (viviendas que presentan carencias habitacionales en los atributos referentes a la estructura y requieren mejoramiento) o cuantitativo (unidad habitacional que necesita ser reemplazada por una nueva).</t>
    </r>
  </si>
  <si>
    <r>
      <rPr>
        <b/>
        <sz val="10"/>
        <color theme="1"/>
        <rFont val="Century Gothic"/>
        <family val="2"/>
      </rPr>
      <t>Sin saneamiento de excretas</t>
    </r>
    <r>
      <rPr>
        <sz val="10"/>
        <color theme="1"/>
        <rFont val="Century Gothic"/>
        <family val="2"/>
      </rPr>
      <t>.- Se catalogan como privadas en saneamiento de excretas a las personas del área urbana cuya vivienda no cuenta con servicio higiénico conectado a alcantarillado. En el área rural, las personas privadas son aquellas cuya vivienda no cuenta con alcantarillado o pozo séptico.</t>
    </r>
  </si>
  <si>
    <r>
      <rPr>
        <b/>
        <sz val="10"/>
        <color theme="1"/>
        <rFont val="Century Gothic"/>
        <family val="2"/>
      </rPr>
      <t>Sin servicio de recolección de basura</t>
    </r>
    <r>
      <rPr>
        <i/>
        <sz val="10"/>
        <color theme="1"/>
        <rFont val="Century Gothic"/>
        <family val="2"/>
      </rPr>
      <t xml:space="preserve">.- </t>
    </r>
    <r>
      <rPr>
        <sz val="10"/>
        <color theme="1"/>
        <rFont val="Century Gothic"/>
        <family val="2"/>
      </rPr>
      <t>Las</t>
    </r>
    <r>
      <rPr>
        <i/>
        <sz val="10"/>
        <color theme="1"/>
        <rFont val="Century Gothic"/>
        <family val="2"/>
      </rPr>
      <t xml:space="preserve"> </t>
    </r>
    <r>
      <rPr>
        <sz val="10"/>
        <color theme="1"/>
        <rFont val="Century Gothic"/>
        <family val="2"/>
      </rPr>
      <t>personas que habitan en viviendas que no tienen acceso al servicio municipal de recolección de basura, se clasifican como privadas en este indicador.</t>
    </r>
  </si>
  <si>
    <r>
      <rPr>
        <b/>
        <sz val="10"/>
        <color theme="1"/>
        <rFont val="Century Gothic"/>
        <family val="2"/>
      </rPr>
      <t>Hogar ampliado.-</t>
    </r>
    <r>
      <rPr>
        <sz val="10"/>
        <color theme="1"/>
        <rFont val="Century Gothic"/>
        <family val="2"/>
      </rPr>
      <t xml:space="preserve"> Se entiende como hogar ampliado, a un hogar nuclear más otros parientes (tíos, primos, hermanos, suegros, etc.).</t>
    </r>
  </si>
  <si>
    <r>
      <rPr>
        <b/>
        <sz val="10"/>
        <color theme="1"/>
        <rFont val="Century Gothic"/>
        <family val="2"/>
      </rPr>
      <t>Hogar compuesto.-</t>
    </r>
    <r>
      <rPr>
        <sz val="10"/>
        <color theme="1"/>
        <rFont val="Century Gothic"/>
        <family val="2"/>
      </rPr>
      <t xml:space="preserve"> Tipo de hogar que agrupa a los hogares constituidos por un hogar nuclear o ampliado, más personas sin parentesco con el jefe del hogar.</t>
    </r>
  </si>
  <si>
    <r>
      <rPr>
        <b/>
        <sz val="10"/>
        <color theme="1"/>
        <rFont val="Century Gothic"/>
        <family val="2"/>
      </rPr>
      <t>Hogar unipersonal.-</t>
    </r>
    <r>
      <rPr>
        <sz val="10"/>
        <color theme="1"/>
        <rFont val="Century Gothic"/>
        <family val="2"/>
      </rPr>
      <t xml:space="preserve"> Es un hogar formado por un solo integrante (Jefe(a) de hogar).</t>
    </r>
  </si>
  <si>
    <r>
      <rPr>
        <b/>
        <sz val="10"/>
        <color theme="1"/>
        <rFont val="Century Gothic"/>
        <family val="2"/>
      </rPr>
      <t>Hogar corresidente.-</t>
    </r>
    <r>
      <rPr>
        <sz val="10"/>
        <color theme="1"/>
        <rFont val="Century Gothic"/>
        <family val="2"/>
      </rPr>
      <t xml:space="preserve"> Es un hogar que se encuentra constituido  por dos o más integrantes sin parentesco con el jefe del hogar.</t>
    </r>
  </si>
  <si>
    <r>
      <rPr>
        <b/>
        <sz val="10"/>
        <color theme="1"/>
        <rFont val="Century Gothic"/>
        <family val="2"/>
      </rPr>
      <t>Intervalo de confianza.-</t>
    </r>
    <r>
      <rPr>
        <sz val="10"/>
        <color theme="1"/>
        <rFont val="Century Gothic"/>
        <family val="2"/>
      </rPr>
      <t xml:space="preserve"> Al estimar un parametro poblacional, un intervalo de confianza es un rango de valores donde se encuentra el verdadero valor del parámetro bajo una probabilidad detereminada. </t>
    </r>
  </si>
  <si>
    <r>
      <rPr>
        <b/>
        <sz val="10"/>
        <color theme="1"/>
        <rFont val="Century Gothic"/>
        <family val="2"/>
      </rPr>
      <t>P-valor.-</t>
    </r>
    <r>
      <rPr>
        <sz val="10"/>
        <color theme="1"/>
        <rFont val="Century Gothic"/>
        <family val="2"/>
      </rPr>
      <t xml:space="preserve"> En inferencia estadistica, corresponde al valor minimo por el cual no se podria rechazar la hipotesis nula.</t>
    </r>
  </si>
  <si>
    <t>Glosario de términos</t>
  </si>
  <si>
    <t>2.</t>
  </si>
  <si>
    <t xml:space="preserve">              (*) Ver nota explicativa en el boletín técnico de pobreza y desigualdad.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</si>
</sst>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6"/>
      <color theme="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3"/>
      <name val="Arial"/>
      <family val="2"/>
    </font>
    <font>
      <sz val="9"/>
      <color theme="1"/>
      <name val="Arial"/>
      <family val="2"/>
    </font>
    <font>
      <sz val="10"/>
      <color theme="2" tint="-9.9978637043366805E-2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3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FFC000"/>
      <name val="Arial"/>
      <family val="2"/>
    </font>
    <font>
      <sz val="11"/>
      <color rgb="FF00B0F0"/>
      <name val="Arial"/>
      <family val="2"/>
    </font>
    <font>
      <sz val="11"/>
      <color theme="9"/>
      <name val="Arial"/>
      <family val="2"/>
    </font>
    <font>
      <sz val="11"/>
      <color theme="3" tint="0.39997558519241921"/>
      <name val="Arial"/>
      <family val="2"/>
    </font>
    <font>
      <sz val="11"/>
      <color theme="0" tint="-0.249977111117893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0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0"/>
      <color theme="0"/>
      <name val="Century Gothic"/>
      <family val="2"/>
    </font>
    <font>
      <b/>
      <sz val="11"/>
      <name val="Century Gothic"/>
      <family val="2"/>
    </font>
    <font>
      <b/>
      <sz val="11"/>
      <color theme="3"/>
      <name val="Century Gothic"/>
      <family val="2"/>
    </font>
    <font>
      <b/>
      <vertAlign val="superscript"/>
      <sz val="10"/>
      <color theme="0"/>
      <name val="Century Gothic"/>
      <family val="2"/>
    </font>
    <font>
      <vertAlign val="subscript"/>
      <sz val="9"/>
      <color theme="1"/>
      <name val="Century Gothic"/>
      <family val="2"/>
    </font>
    <font>
      <vertAlign val="superscript"/>
      <sz val="10"/>
      <name val="Century Gothic"/>
      <family val="2"/>
    </font>
    <font>
      <b/>
      <sz val="11"/>
      <color theme="4" tint="-0.499984740745262"/>
      <name val="Century Gothic"/>
      <family val="2"/>
    </font>
    <font>
      <b/>
      <sz val="10"/>
      <color theme="1"/>
      <name val="Century Gothic"/>
      <family val="2"/>
    </font>
    <font>
      <i/>
      <sz val="10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/>
      <top/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/>
      <top/>
      <bottom style="medium">
        <color theme="3" tint="0.39997558519241921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/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4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4" fillId="3" borderId="0" xfId="0" applyFont="1" applyFill="1" applyAlignment="1">
      <alignment vertical="center"/>
    </xf>
    <xf numFmtId="0" fontId="5" fillId="0" borderId="0" xfId="1" applyFont="1" applyAlignment="1" applyProtection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2" fontId="6" fillId="3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/>
    </xf>
    <xf numFmtId="0" fontId="6" fillId="0" borderId="0" xfId="2" applyNumberFormat="1" applyFont="1" applyAlignment="1">
      <alignment vertical="center"/>
    </xf>
    <xf numFmtId="0" fontId="6" fillId="0" borderId="0" xfId="0" applyNumberFormat="1" applyFont="1" applyFill="1" applyAlignment="1">
      <alignment horizontal="right" vertical="center"/>
    </xf>
    <xf numFmtId="10" fontId="6" fillId="0" borderId="0" xfId="2" applyNumberFormat="1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0" xfId="2" applyNumberFormat="1" applyFont="1" applyBorder="1" applyAlignment="1">
      <alignment vertical="center"/>
    </xf>
    <xf numFmtId="0" fontId="6" fillId="0" borderId="0" xfId="0" applyNumberFormat="1" applyFont="1" applyFill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10" fontId="6" fillId="0" borderId="0" xfId="2" applyNumberFormat="1" applyFont="1" applyBorder="1" applyAlignment="1">
      <alignment vertical="center"/>
    </xf>
    <xf numFmtId="10" fontId="3" fillId="0" borderId="0" xfId="2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Border="1" applyAlignment="1">
      <alignment vertical="center"/>
    </xf>
    <xf numFmtId="2" fontId="3" fillId="0" borderId="0" xfId="2" applyNumberFormat="1" applyFont="1" applyFill="1" applyBorder="1" applyAlignment="1" applyProtection="1">
      <alignment horizontal="right" vertical="center"/>
    </xf>
    <xf numFmtId="0" fontId="6" fillId="0" borderId="21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9" fillId="0" borderId="18" xfId="1" applyFont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6" xfId="0" applyFont="1" applyBorder="1" applyAlignment="1">
      <alignment vertical="center"/>
    </xf>
    <xf numFmtId="0" fontId="3" fillId="0" borderId="18" xfId="1" applyFont="1" applyBorder="1" applyAlignment="1" applyProtection="1">
      <alignment vertical="center"/>
    </xf>
    <xf numFmtId="0" fontId="3" fillId="0" borderId="19" xfId="0" applyFont="1" applyBorder="1" applyAlignment="1">
      <alignment vertical="center"/>
    </xf>
    <xf numFmtId="10" fontId="6" fillId="0" borderId="0" xfId="2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164" fontId="6" fillId="0" borderId="0" xfId="2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6" fillId="0" borderId="0" xfId="2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2" fontId="0" fillId="0" borderId="0" xfId="0" applyNumberFormat="1"/>
    <xf numFmtId="0" fontId="22" fillId="0" borderId="18" xfId="0" applyFont="1" applyBorder="1" applyAlignment="1">
      <alignment horizontal="center" vertical="center"/>
    </xf>
    <xf numFmtId="0" fontId="24" fillId="0" borderId="18" xfId="1" applyFont="1" applyBorder="1" applyAlignment="1" applyProtection="1">
      <alignment vertical="center"/>
    </xf>
    <xf numFmtId="0" fontId="27" fillId="3" borderId="1" xfId="0" applyFont="1" applyFill="1" applyBorder="1" applyAlignment="1">
      <alignment vertical="center"/>
    </xf>
    <xf numFmtId="0" fontId="27" fillId="3" borderId="13" xfId="0" applyFont="1" applyFill="1" applyBorder="1" applyAlignment="1">
      <alignment vertical="center"/>
    </xf>
    <xf numFmtId="0" fontId="27" fillId="3" borderId="6" xfId="0" applyFont="1" applyFill="1" applyBorder="1" applyAlignment="1">
      <alignment vertical="center"/>
    </xf>
    <xf numFmtId="0" fontId="27" fillId="3" borderId="8" xfId="0" applyFont="1" applyFill="1" applyBorder="1" applyAlignment="1">
      <alignment vertical="center"/>
    </xf>
    <xf numFmtId="0" fontId="27" fillId="3" borderId="10" xfId="0" applyFont="1" applyFill="1" applyBorder="1" applyAlignment="1">
      <alignment vertical="center"/>
    </xf>
    <xf numFmtId="0" fontId="27" fillId="3" borderId="11" xfId="0" applyFont="1" applyFill="1" applyBorder="1" applyAlignment="1">
      <alignment vertical="center"/>
    </xf>
    <xf numFmtId="0" fontId="28" fillId="3" borderId="0" xfId="0" applyFont="1" applyFill="1" applyAlignment="1">
      <alignment vertical="center"/>
    </xf>
    <xf numFmtId="164" fontId="25" fillId="3" borderId="2" xfId="2" applyNumberFormat="1" applyFont="1" applyFill="1" applyBorder="1" applyAlignment="1">
      <alignment horizontal="center" vertical="center"/>
    </xf>
    <xf numFmtId="164" fontId="25" fillId="3" borderId="9" xfId="2" applyNumberFormat="1" applyFont="1" applyFill="1" applyBorder="1" applyAlignment="1">
      <alignment horizontal="center" vertical="center"/>
    </xf>
    <xf numFmtId="164" fontId="25" fillId="3" borderId="7" xfId="2" applyNumberFormat="1" applyFont="1" applyFill="1" applyBorder="1" applyAlignment="1">
      <alignment horizontal="center" vertical="center"/>
    </xf>
    <xf numFmtId="0" fontId="31" fillId="0" borderId="18" xfId="1" applyFont="1" applyBorder="1" applyAlignment="1" applyProtection="1">
      <alignment vertical="center"/>
    </xf>
    <xf numFmtId="0" fontId="32" fillId="0" borderId="0" xfId="1" applyFont="1" applyAlignment="1" applyProtection="1">
      <alignment horizontal="center" vertical="center"/>
    </xf>
    <xf numFmtId="164" fontId="25" fillId="0" borderId="1" xfId="0" applyNumberFormat="1" applyFont="1" applyBorder="1" applyAlignment="1">
      <alignment horizontal="right" vertical="center" indent="1"/>
    </xf>
    <xf numFmtId="164" fontId="25" fillId="0" borderId="14" xfId="0" applyNumberFormat="1" applyFont="1" applyBorder="1" applyAlignment="1">
      <alignment horizontal="right" vertical="center" indent="1"/>
    </xf>
    <xf numFmtId="164" fontId="25" fillId="0" borderId="2" xfId="0" applyNumberFormat="1" applyFont="1" applyBorder="1" applyAlignment="1">
      <alignment horizontal="right" vertical="center" indent="1"/>
    </xf>
    <xf numFmtId="164" fontId="25" fillId="0" borderId="13" xfId="0" applyNumberFormat="1" applyFont="1" applyBorder="1" applyAlignment="1">
      <alignment horizontal="right" vertical="center" indent="1"/>
    </xf>
    <xf numFmtId="164" fontId="25" fillId="0" borderId="0" xfId="0" applyNumberFormat="1" applyFont="1" applyBorder="1" applyAlignment="1">
      <alignment horizontal="right" vertical="center" indent="1"/>
    </xf>
    <xf numFmtId="164" fontId="25" fillId="0" borderId="9" xfId="0" applyNumberFormat="1" applyFont="1" applyBorder="1" applyAlignment="1">
      <alignment horizontal="right" vertical="center" indent="1"/>
    </xf>
    <xf numFmtId="164" fontId="25" fillId="0" borderId="6" xfId="0" applyNumberFormat="1" applyFont="1" applyBorder="1" applyAlignment="1">
      <alignment horizontal="right" vertical="center" indent="1"/>
    </xf>
    <xf numFmtId="164" fontId="25" fillId="0" borderId="12" xfId="0" applyNumberFormat="1" applyFont="1" applyBorder="1" applyAlignment="1">
      <alignment horizontal="right" vertical="center" indent="1"/>
    </xf>
    <xf numFmtId="164" fontId="25" fillId="0" borderId="7" xfId="0" applyNumberFormat="1" applyFont="1" applyBorder="1" applyAlignment="1">
      <alignment horizontal="right" vertical="center" indent="1"/>
    </xf>
    <xf numFmtId="0" fontId="25" fillId="5" borderId="8" xfId="0" applyFont="1" applyFill="1" applyBorder="1" applyAlignment="1">
      <alignment horizontal="center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 wrapText="1"/>
    </xf>
    <xf numFmtId="0" fontId="26" fillId="5" borderId="15" xfId="0" applyFont="1" applyFill="1" applyBorder="1" applyAlignment="1">
      <alignment horizontal="center" vertical="center" wrapText="1"/>
    </xf>
    <xf numFmtId="164" fontId="26" fillId="0" borderId="0" xfId="2" applyNumberFormat="1" applyFont="1" applyFill="1" applyBorder="1" applyAlignment="1" applyProtection="1">
      <alignment horizontal="right" vertical="center"/>
    </xf>
    <xf numFmtId="165" fontId="26" fillId="0" borderId="9" xfId="0" applyNumberFormat="1" applyFont="1" applyFill="1" applyBorder="1" applyAlignment="1" applyProtection="1">
      <alignment horizontal="right" vertical="center"/>
    </xf>
    <xf numFmtId="2" fontId="26" fillId="0" borderId="6" xfId="2" applyNumberFormat="1" applyFont="1" applyFill="1" applyBorder="1" applyAlignment="1" applyProtection="1">
      <alignment horizontal="right" vertical="center"/>
    </xf>
    <xf numFmtId="164" fontId="26" fillId="0" borderId="12" xfId="2" applyNumberFormat="1" applyFont="1" applyFill="1" applyBorder="1" applyAlignment="1" applyProtection="1">
      <alignment horizontal="right" vertical="center"/>
    </xf>
    <xf numFmtId="165" fontId="26" fillId="0" borderId="7" xfId="0" applyNumberFormat="1" applyFont="1" applyFill="1" applyBorder="1" applyAlignment="1" applyProtection="1">
      <alignment horizontal="right" vertical="center"/>
    </xf>
    <xf numFmtId="17" fontId="26" fillId="0" borderId="2" xfId="0" applyNumberFormat="1" applyFont="1" applyFill="1" applyBorder="1" applyAlignment="1" applyProtection="1">
      <alignment horizontal="left" vertical="center"/>
    </xf>
    <xf numFmtId="17" fontId="26" fillId="0" borderId="9" xfId="0" applyNumberFormat="1" applyFont="1" applyFill="1" applyBorder="1" applyAlignment="1" applyProtection="1">
      <alignment horizontal="left" vertical="center"/>
    </xf>
    <xf numFmtId="17" fontId="26" fillId="0" borderId="7" xfId="0" applyNumberFormat="1" applyFont="1" applyFill="1" applyBorder="1" applyAlignment="1" applyProtection="1">
      <alignment horizontal="left" vertical="center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/>
    </xf>
    <xf numFmtId="2" fontId="25" fillId="3" borderId="14" xfId="0" applyNumberFormat="1" applyFont="1" applyFill="1" applyBorder="1" applyAlignment="1">
      <alignment horizontal="center" vertical="center"/>
    </xf>
    <xf numFmtId="2" fontId="25" fillId="3" borderId="2" xfId="0" applyNumberFormat="1" applyFont="1" applyFill="1" applyBorder="1" applyAlignment="1">
      <alignment horizontal="center" vertical="center"/>
    </xf>
    <xf numFmtId="2" fontId="25" fillId="3" borderId="13" xfId="0" applyNumberFormat="1" applyFont="1" applyFill="1" applyBorder="1" applyAlignment="1">
      <alignment horizontal="center" vertical="center"/>
    </xf>
    <xf numFmtId="2" fontId="25" fillId="3" borderId="0" xfId="0" applyNumberFormat="1" applyFont="1" applyFill="1" applyBorder="1" applyAlignment="1">
      <alignment horizontal="center" vertical="center"/>
    </xf>
    <xf numFmtId="2" fontId="25" fillId="3" borderId="9" xfId="0" applyNumberFormat="1" applyFont="1" applyFill="1" applyBorder="1" applyAlignment="1">
      <alignment horizontal="center" vertical="center"/>
    </xf>
    <xf numFmtId="2" fontId="25" fillId="3" borderId="6" xfId="0" applyNumberFormat="1" applyFont="1" applyFill="1" applyBorder="1" applyAlignment="1">
      <alignment horizontal="center" vertical="center"/>
    </xf>
    <xf numFmtId="2" fontId="25" fillId="3" borderId="12" xfId="0" applyNumberFormat="1" applyFont="1" applyFill="1" applyBorder="1" applyAlignment="1">
      <alignment horizontal="center" vertical="center"/>
    </xf>
    <xf numFmtId="2" fontId="25" fillId="3" borderId="7" xfId="0" applyNumberFormat="1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vertical="center"/>
    </xf>
    <xf numFmtId="0" fontId="36" fillId="0" borderId="0" xfId="1" applyFont="1" applyAlignment="1" applyProtection="1">
      <alignment horizontal="center" vertical="center"/>
    </xf>
    <xf numFmtId="164" fontId="25" fillId="3" borderId="1" xfId="2" applyNumberFormat="1" applyFont="1" applyFill="1" applyBorder="1" applyAlignment="1">
      <alignment horizontal="right" vertical="center" indent="1"/>
    </xf>
    <xf numFmtId="164" fontId="25" fillId="3" borderId="14" xfId="2" applyNumberFormat="1" applyFont="1" applyFill="1" applyBorder="1" applyAlignment="1">
      <alignment horizontal="right" vertical="center" indent="1"/>
    </xf>
    <xf numFmtId="164" fontId="25" fillId="3" borderId="2" xfId="2" applyNumberFormat="1" applyFont="1" applyFill="1" applyBorder="1" applyAlignment="1">
      <alignment horizontal="right" vertical="center" indent="1"/>
    </xf>
    <xf numFmtId="164" fontId="25" fillId="3" borderId="13" xfId="2" applyNumberFormat="1" applyFont="1" applyFill="1" applyBorder="1" applyAlignment="1">
      <alignment horizontal="right" vertical="center" indent="1"/>
    </xf>
    <xf numFmtId="164" fontId="25" fillId="3" borderId="0" xfId="2" applyNumberFormat="1" applyFont="1" applyFill="1" applyBorder="1" applyAlignment="1">
      <alignment horizontal="right" vertical="center" indent="1"/>
    </xf>
    <xf numFmtId="164" fontId="25" fillId="3" borderId="9" xfId="2" applyNumberFormat="1" applyFont="1" applyFill="1" applyBorder="1" applyAlignment="1">
      <alignment horizontal="right" vertical="center" indent="1"/>
    </xf>
    <xf numFmtId="164" fontId="25" fillId="3" borderId="6" xfId="2" applyNumberFormat="1" applyFont="1" applyFill="1" applyBorder="1" applyAlignment="1">
      <alignment horizontal="right" vertical="center" indent="1"/>
    </xf>
    <xf numFmtId="164" fontId="25" fillId="3" borderId="12" xfId="2" applyNumberFormat="1" applyFont="1" applyFill="1" applyBorder="1" applyAlignment="1">
      <alignment horizontal="right" vertical="center" indent="1"/>
    </xf>
    <xf numFmtId="164" fontId="25" fillId="3" borderId="7" xfId="2" applyNumberFormat="1" applyFont="1" applyFill="1" applyBorder="1" applyAlignment="1">
      <alignment horizontal="right" vertical="center" indent="1"/>
    </xf>
    <xf numFmtId="0" fontId="26" fillId="5" borderId="8" xfId="0" applyFont="1" applyFill="1" applyBorder="1" applyAlignment="1">
      <alignment horizontal="center" vertical="center" wrapText="1"/>
    </xf>
    <xf numFmtId="0" fontId="26" fillId="5" borderId="14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164" fontId="25" fillId="5" borderId="3" xfId="2" applyNumberFormat="1" applyFont="1" applyFill="1" applyBorder="1" applyAlignment="1">
      <alignment horizontal="right" vertical="center" indent="1"/>
    </xf>
    <xf numFmtId="164" fontId="25" fillId="5" borderId="4" xfId="2" applyNumberFormat="1" applyFont="1" applyFill="1" applyBorder="1" applyAlignment="1">
      <alignment horizontal="right" vertical="center" indent="1"/>
    </xf>
    <xf numFmtId="164" fontId="25" fillId="5" borderId="5" xfId="2" applyNumberFormat="1" applyFont="1" applyFill="1" applyBorder="1" applyAlignment="1">
      <alignment horizontal="center" vertical="center"/>
    </xf>
    <xf numFmtId="164" fontId="25" fillId="5" borderId="6" xfId="0" applyNumberFormat="1" applyFont="1" applyFill="1" applyBorder="1" applyAlignment="1">
      <alignment horizontal="center" vertical="center"/>
    </xf>
    <xf numFmtId="164" fontId="25" fillId="5" borderId="12" xfId="0" applyNumberFormat="1" applyFont="1" applyFill="1" applyBorder="1" applyAlignment="1">
      <alignment horizontal="center" vertical="center"/>
    </xf>
    <xf numFmtId="164" fontId="25" fillId="5" borderId="7" xfId="0" applyNumberFormat="1" applyFont="1" applyFill="1" applyBorder="1" applyAlignment="1">
      <alignment horizontal="center" vertical="center"/>
    </xf>
    <xf numFmtId="164" fontId="25" fillId="5" borderId="3" xfId="0" applyNumberFormat="1" applyFont="1" applyFill="1" applyBorder="1" applyAlignment="1">
      <alignment horizontal="center" vertical="center"/>
    </xf>
    <xf numFmtId="164" fontId="25" fillId="5" borderId="4" xfId="0" applyNumberFormat="1" applyFont="1" applyFill="1" applyBorder="1" applyAlignment="1">
      <alignment horizontal="center" vertical="center"/>
    </xf>
    <xf numFmtId="0" fontId="36" fillId="0" borderId="0" xfId="1" applyFont="1" applyBorder="1" applyAlignment="1" applyProtection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14" fillId="0" borderId="23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164" fontId="0" fillId="0" borderId="0" xfId="0" applyNumberFormat="1"/>
    <xf numFmtId="164" fontId="26" fillId="0" borderId="6" xfId="2" applyNumberFormat="1" applyFont="1" applyFill="1" applyBorder="1" applyAlignment="1" applyProtection="1">
      <alignment horizontal="right" vertical="center"/>
    </xf>
    <xf numFmtId="165" fontId="6" fillId="0" borderId="0" xfId="2" applyNumberFormat="1" applyFont="1" applyAlignment="1">
      <alignment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30" fillId="4" borderId="15" xfId="0" applyFont="1" applyFill="1" applyBorder="1" applyAlignment="1">
      <alignment horizontal="center" vertical="center"/>
    </xf>
    <xf numFmtId="0" fontId="30" fillId="4" borderId="15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horizontal="center" vertical="center" wrapText="1"/>
    </xf>
    <xf numFmtId="0" fontId="25" fillId="5" borderId="8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5" borderId="11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vertical="center"/>
    </xf>
    <xf numFmtId="0" fontId="25" fillId="5" borderId="3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0" fontId="23" fillId="5" borderId="13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6" fillId="5" borderId="8" xfId="0" applyNumberFormat="1" applyFont="1" applyFill="1" applyBorder="1" applyAlignment="1" applyProtection="1">
      <alignment horizontal="center" vertical="center" wrapText="1"/>
    </xf>
    <xf numFmtId="0" fontId="26" fillId="5" borderId="10" xfId="0" applyNumberFormat="1" applyFont="1" applyFill="1" applyBorder="1" applyAlignment="1" applyProtection="1">
      <alignment horizontal="center" vertical="center" wrapText="1"/>
    </xf>
    <xf numFmtId="0" fontId="26" fillId="5" borderId="11" xfId="0" applyNumberFormat="1" applyFont="1" applyFill="1" applyBorder="1" applyAlignment="1" applyProtection="1">
      <alignment horizontal="center" vertical="center" wrapText="1"/>
    </xf>
    <xf numFmtId="0" fontId="38" fillId="0" borderId="19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38" fillId="0" borderId="18" xfId="0" applyFont="1" applyBorder="1" applyAlignment="1">
      <alignment horizontal="left"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32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96CD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199813</xdr:colOff>
      <xdr:row>0</xdr:row>
      <xdr:rowOff>123825</xdr:rowOff>
    </xdr:from>
    <xdr:to>
      <xdr:col>3</xdr:col>
      <xdr:colOff>6927</xdr:colOff>
      <xdr:row>4</xdr:row>
      <xdr:rowOff>75334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9813" y="123825"/>
          <a:ext cx="7093739" cy="780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295063</xdr:colOff>
      <xdr:row>5</xdr:row>
      <xdr:rowOff>143741</xdr:rowOff>
    </xdr:from>
    <xdr:to>
      <xdr:col>2</xdr:col>
      <xdr:colOff>1354063</xdr:colOff>
      <xdr:row>8</xdr:row>
      <xdr:rowOff>83860</xdr:rowOff>
    </xdr:to>
    <xdr:pic>
      <xdr:nvPicPr>
        <xdr:cNvPr id="5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4138" y="1134341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</xdr:colOff>
      <xdr:row>1</xdr:row>
      <xdr:rowOff>779</xdr:rowOff>
    </xdr:from>
    <xdr:to>
      <xdr:col>15</xdr:col>
      <xdr:colOff>9525</xdr:colOff>
      <xdr:row>2</xdr:row>
      <xdr:rowOff>60180</xdr:rowOff>
    </xdr:to>
    <xdr:sp macro="" textlink="">
      <xdr:nvSpPr>
        <xdr:cNvPr id="2" name="1 CuadroTexto"/>
        <xdr:cNvSpPr txBox="1"/>
      </xdr:nvSpPr>
      <xdr:spPr>
        <a:xfrm>
          <a:off x="302894" y="162704"/>
          <a:ext cx="10384156" cy="240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2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Serie 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de componentes del IPM e intervalos </a:t>
          </a:r>
          <a:r>
            <a:rPr lang="es-EC" sz="12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de confianza</a:t>
          </a:r>
          <a:r>
            <a:rPr lang="es-EC" sz="12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(5)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- Nacional, urbano, rural*</a:t>
          </a:r>
          <a:endParaRPr lang="es-EC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142875</xdr:rowOff>
    </xdr:from>
    <xdr:to>
      <xdr:col>14</xdr:col>
      <xdr:colOff>0</xdr:colOff>
      <xdr:row>2</xdr:row>
      <xdr:rowOff>0</xdr:rowOff>
    </xdr:to>
    <xdr:sp macro="" textlink="">
      <xdr:nvSpPr>
        <xdr:cNvPr id="2" name="1 CuadroTexto"/>
        <xdr:cNvSpPr txBox="1"/>
      </xdr:nvSpPr>
      <xdr:spPr>
        <a:xfrm>
          <a:off x="304800" y="142875"/>
          <a:ext cx="103441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2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Contribución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relativa al IPM </a:t>
          </a:r>
          <a:r>
            <a:rPr lang="es-EC" sz="12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(1)</a:t>
          </a:r>
          <a:r>
            <a:rPr lang="es-EC" sz="1200" b="1" baseline="-25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- Nacional, urbano, rural *</a:t>
          </a:r>
          <a:endParaRPr lang="es-EC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142875</xdr:rowOff>
    </xdr:from>
    <xdr:to>
      <xdr:col>8</xdr:col>
      <xdr:colOff>142875</xdr:colOff>
      <xdr:row>2</xdr:row>
      <xdr:rowOff>85725</xdr:rowOff>
    </xdr:to>
    <xdr:sp macro="" textlink="">
      <xdr:nvSpPr>
        <xdr:cNvPr id="2" name="1 CuadroTexto"/>
        <xdr:cNvSpPr txBox="1"/>
      </xdr:nvSpPr>
      <xdr:spPr>
        <a:xfrm>
          <a:off x="316230" y="142875"/>
          <a:ext cx="7591425" cy="3543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2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Contribución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absoluta al IPM </a:t>
          </a:r>
          <a:r>
            <a:rPr lang="es-EC" sz="12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(1)</a:t>
          </a:r>
          <a:r>
            <a:rPr lang="es-EC" sz="1200" b="1" baseline="-25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12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- Nacional, urbano, rural *</a:t>
          </a:r>
          <a:endParaRPr lang="es-EC" sz="1200">
            <a:latin typeface="Century Gothic" panose="020B0502020202020204" pitchFamily="34" charset="0"/>
          </a:endParaRPr>
        </a:p>
        <a:p>
          <a:endParaRPr lang="es-EC" sz="1000"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</xdr:colOff>
      <xdr:row>0</xdr:row>
      <xdr:rowOff>142875</xdr:rowOff>
    </xdr:from>
    <xdr:to>
      <xdr:col>9</xdr:col>
      <xdr:colOff>600074</xdr:colOff>
      <xdr:row>2</xdr:row>
      <xdr:rowOff>9525</xdr:rowOff>
    </xdr:to>
    <xdr:sp macro="" textlink="">
      <xdr:nvSpPr>
        <xdr:cNvPr id="2" name="1 CuadroTexto"/>
        <xdr:cNvSpPr txBox="1"/>
      </xdr:nvSpPr>
      <xdr:spPr>
        <a:xfrm>
          <a:off x="293369" y="142875"/>
          <a:ext cx="693610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200" b="1">
              <a:latin typeface="Century Gothic" panose="020B0502020202020204" pitchFamily="34" charset="0"/>
            </a:rPr>
            <a:t>Test de hipótesis de diferencias del</a:t>
          </a:r>
          <a:r>
            <a:rPr lang="es-EC" sz="1200" b="1" baseline="0">
              <a:latin typeface="Century Gothic" panose="020B0502020202020204" pitchFamily="34" charset="0"/>
            </a:rPr>
            <a:t> IPM y sus componentes - Nacional, urbano, rural *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6</xdr:row>
      <xdr:rowOff>74295</xdr:rowOff>
    </xdr:from>
    <xdr:to>
      <xdr:col>4</xdr:col>
      <xdr:colOff>34290</xdr:colOff>
      <xdr:row>8</xdr:row>
      <xdr:rowOff>17145</xdr:rowOff>
    </xdr:to>
    <xdr:sp macro="" textlink="">
      <xdr:nvSpPr>
        <xdr:cNvPr id="7" name="6 CuadroTexto"/>
        <xdr:cNvSpPr txBox="1"/>
      </xdr:nvSpPr>
      <xdr:spPr>
        <a:xfrm>
          <a:off x="291465" y="1194435"/>
          <a:ext cx="2326005" cy="3390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200" b="1">
              <a:latin typeface="Century Gothic" panose="020B0502020202020204" pitchFamily="34" charset="0"/>
            </a:rPr>
            <a:t>Glosario</a:t>
          </a:r>
          <a:r>
            <a:rPr lang="es-EC" sz="1200" b="1" baseline="0">
              <a:latin typeface="Century Gothic" panose="020B0502020202020204" pitchFamily="34" charset="0"/>
            </a:rPr>
            <a:t> de términos </a:t>
          </a:r>
          <a:endParaRPr lang="es-EC" sz="1200" b="1"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0</xdr:col>
      <xdr:colOff>200026</xdr:colOff>
      <xdr:row>0</xdr:row>
      <xdr:rowOff>152400</xdr:rowOff>
    </xdr:from>
    <xdr:to>
      <xdr:col>10</xdr:col>
      <xdr:colOff>19051</xdr:colOff>
      <xdr:row>5</xdr:row>
      <xdr:rowOff>18184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6" y="152400"/>
          <a:ext cx="6991350" cy="780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5"/>
  <sheetViews>
    <sheetView showGridLines="0" tabSelected="1" topLeftCell="A4" zoomScaleNormal="100" workbookViewId="0">
      <selection activeCell="A4" sqref="A4"/>
    </sheetView>
  </sheetViews>
  <sheetFormatPr baseColWidth="10" defaultColWidth="0" defaultRowHeight="14.25" zeroHeight="1" x14ac:dyDescent="0.25"/>
  <cols>
    <col min="1" max="1" width="3.5703125" style="7" customWidth="1"/>
    <col min="2" max="2" width="5.7109375" style="7" customWidth="1"/>
    <col min="3" max="3" width="100" style="7" customWidth="1"/>
    <col min="4" max="4" width="3.5703125" style="7" customWidth="1"/>
    <col min="5" max="16383" width="11.42578125" style="7" hidden="1"/>
    <col min="16384" max="16384" width="0" style="7" hidden="1"/>
  </cols>
  <sheetData>
    <row r="1" spans="1:3" s="30" customFormat="1" ht="20.25" x14ac:dyDescent="0.25">
      <c r="A1" s="2"/>
    </row>
    <row r="2" spans="1:3" s="30" customFormat="1" ht="15" customHeight="1" x14ac:dyDescent="0.25"/>
    <row r="3" spans="1:3" ht="15" customHeight="1" x14ac:dyDescent="0.25">
      <c r="B3" s="30"/>
      <c r="C3" s="30"/>
    </row>
    <row r="4" spans="1:3" ht="15" customHeight="1" x14ac:dyDescent="0.25">
      <c r="B4" s="30"/>
      <c r="C4" s="30"/>
    </row>
    <row r="5" spans="1:3" ht="15" thickBot="1" x14ac:dyDescent="0.3">
      <c r="B5" s="156"/>
      <c r="C5" s="156"/>
    </row>
    <row r="6" spans="1:3" ht="15" customHeight="1" x14ac:dyDescent="0.25">
      <c r="A6" s="29"/>
      <c r="B6" s="30"/>
      <c r="C6" s="29"/>
    </row>
    <row r="7" spans="1:3" ht="15" customHeight="1" x14ac:dyDescent="0.25">
      <c r="A7" s="29"/>
      <c r="B7" s="30"/>
      <c r="C7" s="74" t="s">
        <v>84</v>
      </c>
    </row>
    <row r="8" spans="1:3" ht="15" customHeight="1" x14ac:dyDescent="0.25">
      <c r="A8" s="29"/>
      <c r="B8" s="30"/>
      <c r="C8" s="74" t="s">
        <v>83</v>
      </c>
    </row>
    <row r="9" spans="1:3" ht="15" customHeight="1" thickBot="1" x14ac:dyDescent="0.3">
      <c r="A9" s="29"/>
      <c r="B9" s="28"/>
      <c r="C9" s="32"/>
    </row>
    <row r="10" spans="1:3" ht="15" thickBot="1" x14ac:dyDescent="0.3"/>
    <row r="11" spans="1:3" ht="15.6" customHeight="1" thickBot="1" x14ac:dyDescent="0.3">
      <c r="B11" s="154" t="s">
        <v>17</v>
      </c>
      <c r="C11" s="155"/>
    </row>
    <row r="12" spans="1:3" s="42" customFormat="1" ht="15" customHeight="1" x14ac:dyDescent="0.25">
      <c r="A12" s="149"/>
      <c r="B12" s="148"/>
      <c r="C12" s="150"/>
    </row>
    <row r="13" spans="1:3" s="43" customFormat="1" ht="16.5" x14ac:dyDescent="0.25">
      <c r="A13" s="146"/>
      <c r="B13" s="145" t="s">
        <v>16</v>
      </c>
      <c r="C13" s="86" t="s">
        <v>35</v>
      </c>
    </row>
    <row r="14" spans="1:3" s="43" customFormat="1" ht="7.5" customHeight="1" x14ac:dyDescent="0.25">
      <c r="B14" s="31"/>
      <c r="C14" s="45"/>
    </row>
    <row r="15" spans="1:3" s="43" customFormat="1" ht="17.25" customHeight="1" x14ac:dyDescent="0.25">
      <c r="B15" s="31"/>
      <c r="C15" s="75" t="s">
        <v>65</v>
      </c>
    </row>
    <row r="16" spans="1:3" s="43" customFormat="1" ht="7.5" customHeight="1" x14ac:dyDescent="0.25">
      <c r="B16" s="31"/>
      <c r="C16" s="45"/>
    </row>
    <row r="17" spans="1:3" s="43" customFormat="1" ht="16.5" x14ac:dyDescent="0.25">
      <c r="B17" s="46"/>
      <c r="C17" s="75" t="s">
        <v>66</v>
      </c>
    </row>
    <row r="18" spans="1:3" s="43" customFormat="1" ht="6" customHeight="1" x14ac:dyDescent="0.25">
      <c r="B18" s="46"/>
      <c r="C18" s="45"/>
    </row>
    <row r="19" spans="1:3" s="43" customFormat="1" ht="16.5" x14ac:dyDescent="0.25">
      <c r="B19" s="46"/>
      <c r="C19" s="75" t="s">
        <v>67</v>
      </c>
    </row>
    <row r="20" spans="1:3" s="43" customFormat="1" ht="8.25" customHeight="1" x14ac:dyDescent="0.25">
      <c r="B20" s="31"/>
      <c r="C20" s="45"/>
    </row>
    <row r="21" spans="1:3" s="43" customFormat="1" ht="16.5" x14ac:dyDescent="0.25">
      <c r="B21" s="31"/>
      <c r="C21" s="75" t="s">
        <v>68</v>
      </c>
    </row>
    <row r="22" spans="1:3" s="43" customFormat="1" ht="7.5" customHeight="1" x14ac:dyDescent="0.25">
      <c r="B22" s="31"/>
      <c r="C22" s="45"/>
    </row>
    <row r="23" spans="1:3" s="43" customFormat="1" ht="16.5" x14ac:dyDescent="0.25">
      <c r="A23" s="146"/>
      <c r="B23" s="145" t="s">
        <v>108</v>
      </c>
      <c r="C23" s="86" t="s">
        <v>107</v>
      </c>
    </row>
    <row r="24" spans="1:3" s="43" customFormat="1" ht="7.5" customHeight="1" thickBot="1" x14ac:dyDescent="0.3">
      <c r="A24" s="146"/>
      <c r="B24" s="147"/>
      <c r="C24" s="44"/>
    </row>
    <row r="25" spans="1:3" s="42" customFormat="1" ht="15" x14ac:dyDescent="0.25"/>
    <row r="26" spans="1:3" hidden="1" x14ac:dyDescent="0.25"/>
    <row r="27" spans="1:3" hidden="1" x14ac:dyDescent="0.25"/>
    <row r="28" spans="1:3" hidden="1" x14ac:dyDescent="0.25"/>
    <row r="29" spans="1:3" hidden="1" x14ac:dyDescent="0.25"/>
    <row r="30" spans="1:3" hidden="1" x14ac:dyDescent="0.25"/>
    <row r="31" spans="1:3" hidden="1" x14ac:dyDescent="0.25"/>
    <row r="32" spans="1:3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x14ac:dyDescent="0.25"/>
    <row r="93" x14ac:dyDescent="0.25"/>
    <row r="94" x14ac:dyDescent="0.25"/>
    <row r="95" x14ac:dyDescent="0.25"/>
  </sheetData>
  <mergeCells count="2">
    <mergeCell ref="B11:C11"/>
    <mergeCell ref="B5:C5"/>
  </mergeCells>
  <hyperlinks>
    <hyperlink ref="C19" location="'1.3. Contribución_abs IPM'!A1" display="1.3. Contribución absoluta al IPM - Nacional, urbano, rural y regiones naturales"/>
    <hyperlink ref="C23" location="'2. Glosario'!A1" display="Glosario de términos"/>
    <hyperlink ref="C17" location="'1.2. Contribución_relat IPM'!A1" display="1.2. Contribución relativa al IPM - Nacional, urbano, rural y regiones naturales"/>
    <hyperlink ref="C15" location="'1.1. Serie_componentes_IPM'!A1" display="1.1. Serie de componentes del IPM e intervalos de confianza- Nacional, urbano, rural y regiones naturales"/>
    <hyperlink ref="C21" location="'1.4. Test_hipótesis IPM'!A1" display="1.4. Test de hipótesis de diferencias del IPM y sus componentes - Nacional, urbano, rural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65"/>
  <sheetViews>
    <sheetView showGridLines="0" zoomScaleNormal="100" workbookViewId="0">
      <pane ySplit="5" topLeftCell="A6" activePane="bottomLeft" state="frozen"/>
      <selection activeCell="B5" sqref="B5:C16"/>
      <selection pane="bottomLeft"/>
    </sheetView>
  </sheetViews>
  <sheetFormatPr baseColWidth="10" defaultColWidth="11.42578125" defaultRowHeight="12.75" x14ac:dyDescent="0.25"/>
  <cols>
    <col min="1" max="1" width="4.28515625" style="6" customWidth="1"/>
    <col min="2" max="2" width="15" style="6" customWidth="1"/>
    <col min="3" max="3" width="12.28515625" style="6" customWidth="1"/>
    <col min="4" max="15" width="10.7109375" style="6" customWidth="1"/>
    <col min="16" max="20" width="11.42578125" style="6"/>
    <col min="21" max="23" width="11.42578125" style="6" customWidth="1"/>
    <col min="24" max="27" width="11.42578125" style="6"/>
    <col min="28" max="30" width="11.42578125" style="6" customWidth="1"/>
    <col min="31" max="32" width="11.42578125" style="6"/>
    <col min="33" max="45" width="11.42578125" style="6" customWidth="1"/>
    <col min="46" max="16384" width="11.42578125" style="6"/>
  </cols>
  <sheetData>
    <row r="1" spans="2:45" ht="13.15" customHeight="1" x14ac:dyDescent="0.25"/>
    <row r="2" spans="2:45" ht="14.25" x14ac:dyDescent="0.25">
      <c r="P2" s="87" t="s">
        <v>18</v>
      </c>
    </row>
    <row r="3" spans="2:45" ht="13.15" customHeight="1" x14ac:dyDescent="0.25"/>
    <row r="4" spans="2:45" ht="15" customHeight="1" x14ac:dyDescent="0.25">
      <c r="B4" s="158" t="s">
        <v>23</v>
      </c>
      <c r="C4" s="158" t="s">
        <v>15</v>
      </c>
      <c r="D4" s="157" t="s">
        <v>69</v>
      </c>
      <c r="E4" s="157"/>
      <c r="F4" s="157"/>
      <c r="G4" s="157" t="s">
        <v>70</v>
      </c>
      <c r="H4" s="157"/>
      <c r="I4" s="157"/>
      <c r="J4" s="157" t="s">
        <v>71</v>
      </c>
      <c r="K4" s="157"/>
      <c r="L4" s="157"/>
      <c r="M4" s="157" t="s">
        <v>72</v>
      </c>
      <c r="N4" s="157"/>
      <c r="O4" s="157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2:45" s="10" customFormat="1" ht="37.5" customHeight="1" x14ac:dyDescent="0.25">
      <c r="B5" s="158"/>
      <c r="C5" s="158"/>
      <c r="D5" s="100" t="s">
        <v>31</v>
      </c>
      <c r="E5" s="101" t="s">
        <v>40</v>
      </c>
      <c r="F5" s="100" t="s">
        <v>32</v>
      </c>
      <c r="G5" s="100" t="s">
        <v>31</v>
      </c>
      <c r="H5" s="101" t="s">
        <v>40</v>
      </c>
      <c r="I5" s="100" t="s">
        <v>32</v>
      </c>
      <c r="J5" s="100" t="s">
        <v>31</v>
      </c>
      <c r="K5" s="101" t="s">
        <v>40</v>
      </c>
      <c r="L5" s="100" t="s">
        <v>32</v>
      </c>
      <c r="M5" s="100" t="s">
        <v>31</v>
      </c>
      <c r="N5" s="101" t="s">
        <v>40</v>
      </c>
      <c r="O5" s="100" t="s">
        <v>32</v>
      </c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</row>
    <row r="6" spans="2:45" ht="13.15" customHeight="1" x14ac:dyDescent="0.25">
      <c r="B6" s="159" t="s">
        <v>0</v>
      </c>
      <c r="C6" s="97">
        <v>2009</v>
      </c>
      <c r="D6" s="88">
        <v>30.236499999999999</v>
      </c>
      <c r="E6" s="89">
        <v>28.743434000000001</v>
      </c>
      <c r="F6" s="90">
        <v>27.250368999999999</v>
      </c>
      <c r="G6" s="88">
        <v>53.285333000000001</v>
      </c>
      <c r="H6" s="89">
        <v>51.538558999999999</v>
      </c>
      <c r="I6" s="90">
        <v>49.791784999999997</v>
      </c>
      <c r="J6" s="88">
        <v>53.450617999999999</v>
      </c>
      <c r="K6" s="89">
        <v>52.899320000000003</v>
      </c>
      <c r="L6" s="90">
        <v>52.348022</v>
      </c>
      <c r="M6" s="88">
        <v>28.283279</v>
      </c>
      <c r="N6" s="89">
        <v>27.263546999999999</v>
      </c>
      <c r="O6" s="90">
        <v>26.243815999999999</v>
      </c>
      <c r="P6" s="25"/>
      <c r="AC6" s="64"/>
      <c r="AQ6" s="63"/>
      <c r="AS6"/>
    </row>
    <row r="7" spans="2:45" ht="13.15" customHeight="1" x14ac:dyDescent="0.25">
      <c r="B7" s="160"/>
      <c r="C7" s="98">
        <v>2010</v>
      </c>
      <c r="D7" s="91">
        <v>26.268151</v>
      </c>
      <c r="E7" s="92">
        <v>24.810265999999999</v>
      </c>
      <c r="F7" s="93">
        <v>23.352381000000001</v>
      </c>
      <c r="G7" s="91">
        <v>47.969521999999998</v>
      </c>
      <c r="H7" s="92">
        <v>46.156081999999998</v>
      </c>
      <c r="I7" s="93">
        <v>44.342641999999998</v>
      </c>
      <c r="J7" s="91">
        <v>52.721063999999998</v>
      </c>
      <c r="K7" s="92">
        <v>52.148524999999999</v>
      </c>
      <c r="L7" s="93">
        <v>51.575986</v>
      </c>
      <c r="M7" s="91">
        <v>25.097722999999998</v>
      </c>
      <c r="N7" s="92">
        <v>24.069716</v>
      </c>
      <c r="O7" s="93">
        <v>23.041709000000001</v>
      </c>
      <c r="P7" s="27"/>
      <c r="AC7" s="64"/>
      <c r="AQ7" s="63"/>
      <c r="AS7"/>
    </row>
    <row r="8" spans="2:45" ht="13.15" customHeight="1" x14ac:dyDescent="0.25">
      <c r="B8" s="160"/>
      <c r="C8" s="98">
        <v>2011</v>
      </c>
      <c r="D8" s="91">
        <v>21.679110000000001</v>
      </c>
      <c r="E8" s="92">
        <v>20.089141000000001</v>
      </c>
      <c r="F8" s="93">
        <v>18.499172000000002</v>
      </c>
      <c r="G8" s="91">
        <v>42.719439999999999</v>
      </c>
      <c r="H8" s="92">
        <v>40.765076999999998</v>
      </c>
      <c r="I8" s="93">
        <v>38.810713</v>
      </c>
      <c r="J8" s="91">
        <v>51.388227000000001</v>
      </c>
      <c r="K8" s="92">
        <v>50.728928000000003</v>
      </c>
      <c r="L8" s="93">
        <v>50.069628999999999</v>
      </c>
      <c r="M8" s="91">
        <v>21.801254</v>
      </c>
      <c r="N8" s="92">
        <v>20.679686</v>
      </c>
      <c r="O8" s="93">
        <v>19.558119000000001</v>
      </c>
      <c r="P8" s="27"/>
      <c r="AC8" s="64"/>
      <c r="AQ8" s="63"/>
      <c r="AS8"/>
    </row>
    <row r="9" spans="2:45" ht="13.15" customHeight="1" x14ac:dyDescent="0.25">
      <c r="B9" s="160"/>
      <c r="C9" s="98">
        <v>2012</v>
      </c>
      <c r="D9" s="91">
        <v>19.555547000000001</v>
      </c>
      <c r="E9" s="92">
        <v>18.240579</v>
      </c>
      <c r="F9" s="93">
        <v>16.925611</v>
      </c>
      <c r="G9" s="91">
        <v>39.631382000000002</v>
      </c>
      <c r="H9" s="92">
        <v>37.893397999999998</v>
      </c>
      <c r="I9" s="93">
        <v>36.155413000000003</v>
      </c>
      <c r="J9" s="91">
        <v>51.12894</v>
      </c>
      <c r="K9" s="92">
        <v>50.492268000000003</v>
      </c>
      <c r="L9" s="93">
        <v>49.855595999999998</v>
      </c>
      <c r="M9" s="91">
        <v>20.104222</v>
      </c>
      <c r="N9" s="92">
        <v>19.133236</v>
      </c>
      <c r="O9" s="93">
        <v>18.16225</v>
      </c>
      <c r="AC9" s="64"/>
      <c r="AQ9" s="63"/>
      <c r="AS9"/>
    </row>
    <row r="10" spans="2:45" ht="13.15" customHeight="1" x14ac:dyDescent="0.25">
      <c r="B10" s="160"/>
      <c r="C10" s="98">
        <v>2013</v>
      </c>
      <c r="D10" s="91">
        <v>18.247948000000001</v>
      </c>
      <c r="E10" s="92">
        <v>17.095486000000001</v>
      </c>
      <c r="F10" s="93">
        <v>15.943023</v>
      </c>
      <c r="G10" s="91">
        <v>40.342219999999998</v>
      </c>
      <c r="H10" s="92">
        <v>38.697152000000003</v>
      </c>
      <c r="I10" s="93">
        <v>37.052084999999998</v>
      </c>
      <c r="J10" s="91">
        <v>49.657282000000002</v>
      </c>
      <c r="K10" s="92">
        <v>49.100779000000003</v>
      </c>
      <c r="L10" s="93">
        <v>48.544276000000004</v>
      </c>
      <c r="M10" s="91">
        <v>19.864470000000001</v>
      </c>
      <c r="N10" s="92">
        <v>19.000603000000002</v>
      </c>
      <c r="O10" s="93">
        <v>18.136735999999999</v>
      </c>
      <c r="AC10" s="64"/>
      <c r="AQ10" s="63"/>
      <c r="AS10"/>
    </row>
    <row r="11" spans="2:45" ht="13.15" customHeight="1" x14ac:dyDescent="0.25">
      <c r="B11" s="160"/>
      <c r="C11" s="98">
        <v>2014</v>
      </c>
      <c r="D11" s="91">
        <v>16.827518999999999</v>
      </c>
      <c r="E11" s="92">
        <v>15.792256999999999</v>
      </c>
      <c r="F11" s="93">
        <v>14.756994000000001</v>
      </c>
      <c r="G11" s="91">
        <v>38.958931</v>
      </c>
      <c r="H11" s="92">
        <v>37.469650000000001</v>
      </c>
      <c r="I11" s="93">
        <v>35.980369000000003</v>
      </c>
      <c r="J11" s="91">
        <v>49.025723999999997</v>
      </c>
      <c r="K11" s="92">
        <v>48.556648000000003</v>
      </c>
      <c r="L11" s="93">
        <v>48.087572999999999</v>
      </c>
      <c r="M11" s="91">
        <v>18.967207999999999</v>
      </c>
      <c r="N11" s="92">
        <v>18.194006000000002</v>
      </c>
      <c r="O11" s="93">
        <v>17.420804</v>
      </c>
      <c r="AC11" s="64"/>
      <c r="AE11" s="59"/>
      <c r="AF11" s="62"/>
      <c r="AG11" s="60"/>
      <c r="AH11" s="61"/>
      <c r="AI11" s="61"/>
      <c r="AJ11" s="61"/>
      <c r="AK11" s="61"/>
      <c r="AL11" s="59"/>
      <c r="AM11" s="62"/>
      <c r="AN11" s="60"/>
      <c r="AO11" s="61"/>
      <c r="AS11"/>
    </row>
    <row r="12" spans="2:45" ht="13.15" customHeight="1" x14ac:dyDescent="0.25">
      <c r="B12" s="160"/>
      <c r="C12" s="98">
        <v>2015</v>
      </c>
      <c r="D12" s="91">
        <v>15.832806</v>
      </c>
      <c r="E12" s="92">
        <v>14.879785</v>
      </c>
      <c r="F12" s="93">
        <v>13.926764</v>
      </c>
      <c r="G12" s="91">
        <v>36.276542999999997</v>
      </c>
      <c r="H12" s="92">
        <v>35.018403999999997</v>
      </c>
      <c r="I12" s="93">
        <v>33.760266000000001</v>
      </c>
      <c r="J12" s="91">
        <v>49.361156999999999</v>
      </c>
      <c r="K12" s="92">
        <v>48.825130999999999</v>
      </c>
      <c r="L12" s="93">
        <v>48.289105999999997</v>
      </c>
      <c r="M12" s="91">
        <v>17.775404000000002</v>
      </c>
      <c r="N12" s="92">
        <v>17.097781999999999</v>
      </c>
      <c r="O12" s="93">
        <v>16.420159999999999</v>
      </c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E12" s="59"/>
      <c r="AF12" s="62"/>
      <c r="AG12" s="60"/>
      <c r="AH12" s="61"/>
      <c r="AI12" s="61"/>
      <c r="AJ12" s="61"/>
      <c r="AK12" s="61"/>
      <c r="AL12" s="59"/>
      <c r="AM12" s="62"/>
      <c r="AN12" s="60"/>
      <c r="AO12" s="61"/>
      <c r="AS12"/>
    </row>
    <row r="13" spans="2:45" ht="13.15" customHeight="1" x14ac:dyDescent="0.25">
      <c r="B13" s="160"/>
      <c r="C13" s="98">
        <v>2016</v>
      </c>
      <c r="D13" s="91">
        <v>14.967224999999999</v>
      </c>
      <c r="E13" s="92">
        <v>13.939951000000001</v>
      </c>
      <c r="F13" s="93">
        <v>12.912675999999999</v>
      </c>
      <c r="G13" s="91">
        <v>36.598052000000003</v>
      </c>
      <c r="H13" s="92">
        <v>35.168767000000003</v>
      </c>
      <c r="I13" s="93">
        <v>33.739483</v>
      </c>
      <c r="J13" s="91">
        <v>48.770816000000003</v>
      </c>
      <c r="K13" s="92">
        <v>48.192388999999999</v>
      </c>
      <c r="L13" s="93">
        <v>47.613962000000001</v>
      </c>
      <c r="M13" s="91">
        <v>17.712433000000001</v>
      </c>
      <c r="N13" s="92">
        <v>16.948668999999999</v>
      </c>
      <c r="O13" s="93">
        <v>16.184906000000002</v>
      </c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64"/>
      <c r="AE13" s="59"/>
      <c r="AF13" s="62"/>
      <c r="AG13" s="60"/>
      <c r="AH13" s="61"/>
      <c r="AI13" s="61"/>
      <c r="AJ13" s="61"/>
      <c r="AK13" s="61"/>
      <c r="AL13" s="59"/>
      <c r="AM13" s="62"/>
      <c r="AN13" s="60"/>
      <c r="AO13" s="61"/>
      <c r="AS13"/>
    </row>
    <row r="14" spans="2:45" ht="13.15" customHeight="1" x14ac:dyDescent="0.25">
      <c r="B14" s="160"/>
      <c r="C14" s="98">
        <v>2017</v>
      </c>
      <c r="D14" s="91">
        <v>15.497933</v>
      </c>
      <c r="E14" s="92">
        <v>14.237017</v>
      </c>
      <c r="F14" s="93">
        <v>12.976101</v>
      </c>
      <c r="G14" s="91">
        <v>36.175946000000003</v>
      </c>
      <c r="H14" s="92">
        <v>34.594997999999997</v>
      </c>
      <c r="I14" s="93">
        <v>33.014049</v>
      </c>
      <c r="J14" s="91">
        <v>49.581519</v>
      </c>
      <c r="K14" s="92">
        <v>48.804847000000002</v>
      </c>
      <c r="L14" s="93">
        <v>48.028174999999997</v>
      </c>
      <c r="M14" s="91">
        <v>17.784948</v>
      </c>
      <c r="N14" s="92">
        <v>16.884035999999998</v>
      </c>
      <c r="O14" s="93">
        <v>15.983124</v>
      </c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64"/>
      <c r="AE14" s="59"/>
      <c r="AF14" s="62"/>
      <c r="AG14" s="60"/>
      <c r="AH14" s="61"/>
      <c r="AI14" s="61"/>
      <c r="AJ14" s="61"/>
      <c r="AK14" s="61"/>
      <c r="AL14" s="59"/>
      <c r="AM14" s="62"/>
      <c r="AN14" s="60"/>
      <c r="AO14" s="61"/>
      <c r="AS14"/>
    </row>
    <row r="15" spans="2:45" ht="13.15" customHeight="1" x14ac:dyDescent="0.25">
      <c r="B15" s="161"/>
      <c r="C15" s="99">
        <v>2018</v>
      </c>
      <c r="D15" s="94">
        <v>18.518174999999999</v>
      </c>
      <c r="E15" s="95">
        <v>16.657228</v>
      </c>
      <c r="F15" s="96">
        <v>14.796281</v>
      </c>
      <c r="G15" s="94">
        <v>39.853349999999999</v>
      </c>
      <c r="H15" s="95">
        <v>37.86148</v>
      </c>
      <c r="I15" s="96">
        <v>35.869610999999999</v>
      </c>
      <c r="J15" s="94">
        <v>50.517747</v>
      </c>
      <c r="K15" s="95">
        <v>49.302289999999999</v>
      </c>
      <c r="L15" s="96">
        <v>48.086832999999999</v>
      </c>
      <c r="M15" s="94">
        <v>19.925782999999999</v>
      </c>
      <c r="N15" s="95">
        <v>18.666577</v>
      </c>
      <c r="O15" s="96">
        <v>17.407371000000001</v>
      </c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64"/>
      <c r="AE15" s="59"/>
      <c r="AF15" s="62"/>
      <c r="AG15" s="60"/>
      <c r="AH15" s="61"/>
      <c r="AI15" s="61"/>
      <c r="AJ15" s="61"/>
      <c r="AK15" s="61"/>
      <c r="AL15" s="59"/>
      <c r="AM15" s="62"/>
      <c r="AN15" s="60"/>
      <c r="AO15" s="61"/>
      <c r="AS15"/>
    </row>
    <row r="16" spans="2:45" ht="13.15" customHeight="1" x14ac:dyDescent="0.25">
      <c r="B16" s="162" t="s">
        <v>22</v>
      </c>
      <c r="C16" s="98">
        <v>2009</v>
      </c>
      <c r="D16" s="88">
        <v>15.240900999999999</v>
      </c>
      <c r="E16" s="89">
        <v>13.675563</v>
      </c>
      <c r="F16" s="90">
        <v>12.110224000000001</v>
      </c>
      <c r="G16" s="88">
        <v>37.280219000000002</v>
      </c>
      <c r="H16" s="89">
        <v>34.953249</v>
      </c>
      <c r="I16" s="90">
        <v>32.626280000000001</v>
      </c>
      <c r="J16" s="88">
        <v>47.993237999999998</v>
      </c>
      <c r="K16" s="89">
        <v>47.332717000000002</v>
      </c>
      <c r="L16" s="90">
        <v>46.672196</v>
      </c>
      <c r="M16" s="88">
        <v>17.756098000000001</v>
      </c>
      <c r="N16" s="89">
        <v>16.544322999999999</v>
      </c>
      <c r="O16" s="90">
        <v>15.332547</v>
      </c>
      <c r="P16" s="27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/>
      <c r="AE16" s="59"/>
      <c r="AF16" s="62"/>
      <c r="AG16" s="61"/>
      <c r="AH16" s="61"/>
      <c r="AI16" s="61"/>
      <c r="AJ16" s="61"/>
      <c r="AK16" s="61"/>
      <c r="AL16" s="59"/>
      <c r="AM16" s="62"/>
      <c r="AN16" s="61"/>
      <c r="AO16" s="61"/>
      <c r="AS16"/>
    </row>
    <row r="17" spans="2:45" ht="13.15" customHeight="1" x14ac:dyDescent="0.25">
      <c r="B17" s="163"/>
      <c r="C17" s="98">
        <v>2010</v>
      </c>
      <c r="D17" s="91">
        <v>11.753738</v>
      </c>
      <c r="E17" s="92">
        <v>10.281366</v>
      </c>
      <c r="F17" s="93">
        <v>8.8089940000000002</v>
      </c>
      <c r="G17" s="91">
        <v>31.023804999999999</v>
      </c>
      <c r="H17" s="92">
        <v>28.703672000000001</v>
      </c>
      <c r="I17" s="93">
        <v>26.383538999999999</v>
      </c>
      <c r="J17" s="91">
        <v>47.217500999999999</v>
      </c>
      <c r="K17" s="92">
        <v>46.469332000000001</v>
      </c>
      <c r="L17" s="93">
        <v>45.721162</v>
      </c>
      <c r="M17" s="91">
        <v>14.514832999999999</v>
      </c>
      <c r="N17" s="92">
        <v>13.338405</v>
      </c>
      <c r="O17" s="93">
        <v>12.161977</v>
      </c>
      <c r="P17" s="27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64"/>
      <c r="AI17" s="61"/>
      <c r="AJ17" s="61"/>
      <c r="AK17" s="61"/>
      <c r="AS17"/>
    </row>
    <row r="18" spans="2:45" ht="13.15" customHeight="1" x14ac:dyDescent="0.25">
      <c r="B18" s="163"/>
      <c r="C18" s="98">
        <v>2011</v>
      </c>
      <c r="D18" s="91">
        <v>6.9761230000000003</v>
      </c>
      <c r="E18" s="92">
        <v>5.9533550000000002</v>
      </c>
      <c r="F18" s="93">
        <v>4.9305880000000002</v>
      </c>
      <c r="G18" s="91">
        <v>24.146073999999999</v>
      </c>
      <c r="H18" s="92">
        <v>22.232975</v>
      </c>
      <c r="I18" s="93">
        <v>20.319876000000001</v>
      </c>
      <c r="J18" s="91">
        <v>45.019143</v>
      </c>
      <c r="K18" s="92">
        <v>44.258692000000003</v>
      </c>
      <c r="L18" s="93">
        <v>43.498241999999998</v>
      </c>
      <c r="M18" s="91">
        <v>10.755242000000001</v>
      </c>
      <c r="N18" s="92">
        <v>9.8400239999999997</v>
      </c>
      <c r="O18" s="93">
        <v>8.9248060000000002</v>
      </c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64"/>
      <c r="AI18" s="61"/>
      <c r="AJ18" s="61"/>
      <c r="AK18" s="61"/>
      <c r="AS18"/>
    </row>
    <row r="19" spans="2:45" ht="13.15" customHeight="1" x14ac:dyDescent="0.25">
      <c r="B19" s="163"/>
      <c r="C19" s="98">
        <v>2012</v>
      </c>
      <c r="D19" s="91">
        <v>6.0015980000000004</v>
      </c>
      <c r="E19" s="92">
        <v>5.1250159999999996</v>
      </c>
      <c r="F19" s="93">
        <v>4.2484339999999996</v>
      </c>
      <c r="G19" s="91">
        <v>21.141999999999999</v>
      </c>
      <c r="H19" s="92">
        <v>19.402429000000001</v>
      </c>
      <c r="I19" s="93">
        <v>17.662858</v>
      </c>
      <c r="J19" s="91">
        <v>45.100163000000002</v>
      </c>
      <c r="K19" s="92">
        <v>44.312939</v>
      </c>
      <c r="L19" s="93">
        <v>43.525714999999998</v>
      </c>
      <c r="M19" s="91">
        <v>9.4120469999999994</v>
      </c>
      <c r="N19" s="92">
        <v>8.5977870000000003</v>
      </c>
      <c r="O19" s="93">
        <v>7.7835270000000003</v>
      </c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64"/>
      <c r="AI19" s="61"/>
      <c r="AJ19" s="61"/>
      <c r="AK19" s="61"/>
      <c r="AS19"/>
    </row>
    <row r="20" spans="2:45" ht="13.15" customHeight="1" x14ac:dyDescent="0.25">
      <c r="B20" s="163"/>
      <c r="C20" s="98">
        <v>2013</v>
      </c>
      <c r="D20" s="91">
        <v>6.9041649999999999</v>
      </c>
      <c r="E20" s="92">
        <v>5.9777069999999997</v>
      </c>
      <c r="F20" s="93">
        <v>5.0512490000000003</v>
      </c>
      <c r="G20" s="91">
        <v>26.035969999999999</v>
      </c>
      <c r="H20" s="92">
        <v>24.028804000000001</v>
      </c>
      <c r="I20" s="93">
        <v>22.021639</v>
      </c>
      <c r="J20" s="91">
        <v>44.393258000000003</v>
      </c>
      <c r="K20" s="92">
        <v>43.798830000000002</v>
      </c>
      <c r="L20" s="93">
        <v>43.204402000000002</v>
      </c>
      <c r="M20" s="91">
        <v>11.443597</v>
      </c>
      <c r="N20" s="92">
        <v>10.524335000000001</v>
      </c>
      <c r="O20" s="93">
        <v>9.6050730000000009</v>
      </c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64"/>
      <c r="AI20" s="61"/>
      <c r="AJ20" s="61"/>
      <c r="AK20" s="61"/>
      <c r="AS20"/>
    </row>
    <row r="21" spans="2:45" ht="13.15" customHeight="1" x14ac:dyDescent="0.25">
      <c r="B21" s="163"/>
      <c r="C21" s="98">
        <v>2014</v>
      </c>
      <c r="D21" s="91">
        <v>7.0210340000000002</v>
      </c>
      <c r="E21" s="92">
        <v>6.1210659999999999</v>
      </c>
      <c r="F21" s="93">
        <v>5.2210979999999996</v>
      </c>
      <c r="G21" s="91">
        <v>26.227974</v>
      </c>
      <c r="H21" s="92">
        <v>24.549291</v>
      </c>
      <c r="I21" s="93">
        <v>22.870608000000001</v>
      </c>
      <c r="J21" s="91">
        <v>44.389311999999997</v>
      </c>
      <c r="K21" s="92">
        <v>43.832090000000001</v>
      </c>
      <c r="L21" s="93">
        <v>43.274869000000002</v>
      </c>
      <c r="M21" s="91">
        <v>11.561818000000001</v>
      </c>
      <c r="N21" s="92">
        <v>10.760467999999999</v>
      </c>
      <c r="O21" s="93">
        <v>9.9591170000000009</v>
      </c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64"/>
      <c r="AE21" s="59"/>
      <c r="AF21" s="62"/>
      <c r="AG21" s="60"/>
      <c r="AH21" s="61"/>
      <c r="AI21" s="61"/>
      <c r="AJ21" s="61"/>
      <c r="AK21" s="61"/>
      <c r="AL21" s="59"/>
      <c r="AM21" s="62"/>
      <c r="AN21" s="60"/>
      <c r="AO21" s="61"/>
      <c r="AS21"/>
    </row>
    <row r="22" spans="2:45" ht="13.15" customHeight="1" x14ac:dyDescent="0.25">
      <c r="B22" s="160"/>
      <c r="C22" s="98">
        <v>2015</v>
      </c>
      <c r="D22" s="91">
        <v>5.6915209999999998</v>
      </c>
      <c r="E22" s="92">
        <v>5.0275639999999999</v>
      </c>
      <c r="F22" s="93">
        <v>4.3636059999999999</v>
      </c>
      <c r="G22" s="92">
        <v>22.881706999999999</v>
      </c>
      <c r="H22" s="92">
        <v>21.553749</v>
      </c>
      <c r="I22" s="93">
        <v>20.225791999999998</v>
      </c>
      <c r="J22" s="92">
        <v>43.910055999999997</v>
      </c>
      <c r="K22" s="92">
        <v>43.429667000000002</v>
      </c>
      <c r="L22" s="93">
        <v>42.949278</v>
      </c>
      <c r="M22" s="92">
        <v>9.9654900000000008</v>
      </c>
      <c r="N22" s="92">
        <v>9.3607220000000009</v>
      </c>
      <c r="O22" s="93">
        <v>8.7559539999999991</v>
      </c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64"/>
      <c r="AE22" s="59"/>
      <c r="AF22" s="62"/>
      <c r="AG22" s="60"/>
      <c r="AH22" s="61"/>
      <c r="AI22" s="61"/>
      <c r="AJ22" s="61"/>
      <c r="AK22" s="61"/>
      <c r="AL22" s="59"/>
      <c r="AM22" s="62"/>
      <c r="AN22" s="60"/>
      <c r="AO22" s="61"/>
      <c r="AS22"/>
    </row>
    <row r="23" spans="2:45" ht="13.15" customHeight="1" x14ac:dyDescent="0.25">
      <c r="B23" s="160"/>
      <c r="C23" s="98">
        <v>2016</v>
      </c>
      <c r="D23" s="91">
        <v>6.5071680000000001</v>
      </c>
      <c r="E23" s="92">
        <v>5.6920070000000003</v>
      </c>
      <c r="F23" s="93">
        <v>4.8768459999999996</v>
      </c>
      <c r="G23" s="92">
        <v>24.991237999999999</v>
      </c>
      <c r="H23" s="92">
        <v>23.462019999999999</v>
      </c>
      <c r="I23" s="93">
        <v>21.932801000000001</v>
      </c>
      <c r="J23" s="92">
        <v>43.994408999999997</v>
      </c>
      <c r="K23" s="92">
        <v>43.491993999999998</v>
      </c>
      <c r="L23" s="93">
        <v>42.989578999999999</v>
      </c>
      <c r="M23" s="92">
        <v>10.912269</v>
      </c>
      <c r="N23" s="92">
        <v>10.2041</v>
      </c>
      <c r="O23" s="93">
        <v>9.4959310000000006</v>
      </c>
      <c r="P23" s="72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64"/>
      <c r="AE23" s="59"/>
      <c r="AF23" s="62"/>
      <c r="AG23" s="60"/>
      <c r="AH23" s="61"/>
      <c r="AI23" s="61"/>
      <c r="AJ23" s="61"/>
      <c r="AK23" s="61"/>
      <c r="AL23" s="59"/>
      <c r="AM23" s="62"/>
      <c r="AN23" s="60"/>
      <c r="AO23" s="61"/>
      <c r="AS23"/>
    </row>
    <row r="24" spans="2:45" ht="13.15" customHeight="1" x14ac:dyDescent="0.25">
      <c r="B24" s="160"/>
      <c r="C24" s="98">
        <v>2017</v>
      </c>
      <c r="D24" s="91">
        <v>5.04148</v>
      </c>
      <c r="E24" s="92">
        <v>4.2720479999999998</v>
      </c>
      <c r="F24" s="93">
        <v>3.5026169999999999</v>
      </c>
      <c r="G24" s="92">
        <v>22.742222000000002</v>
      </c>
      <c r="H24" s="92">
        <v>21.265018000000001</v>
      </c>
      <c r="I24" s="93">
        <v>19.787814000000001</v>
      </c>
      <c r="J24" s="92">
        <v>43.407950999999997</v>
      </c>
      <c r="K24" s="92">
        <v>42.811723999999998</v>
      </c>
      <c r="L24" s="93">
        <v>42.215497999999997</v>
      </c>
      <c r="M24" s="92">
        <v>9.7771679999999996</v>
      </c>
      <c r="N24" s="92">
        <v>9.1039209999999997</v>
      </c>
      <c r="O24" s="93">
        <v>8.4306739999999998</v>
      </c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/>
      <c r="AC24" s="64"/>
      <c r="AE24" s="59"/>
      <c r="AF24" s="62"/>
      <c r="AG24" s="60"/>
      <c r="AH24" s="61"/>
      <c r="AI24" s="61"/>
      <c r="AJ24" s="61"/>
      <c r="AK24" s="61"/>
      <c r="AL24" s="59"/>
      <c r="AM24" s="62"/>
      <c r="AN24" s="60"/>
      <c r="AO24" s="61"/>
      <c r="AS24"/>
    </row>
    <row r="25" spans="2:45" ht="13.15" customHeight="1" x14ac:dyDescent="0.25">
      <c r="B25" s="164"/>
      <c r="C25" s="99">
        <v>2018</v>
      </c>
      <c r="D25" s="94">
        <v>7.1270559999999996</v>
      </c>
      <c r="E25" s="95">
        <v>5.7643599999999999</v>
      </c>
      <c r="F25" s="96">
        <v>4.4016640000000002</v>
      </c>
      <c r="G25" s="94">
        <v>26.178329000000002</v>
      </c>
      <c r="H25" s="95">
        <v>23.859009</v>
      </c>
      <c r="I25" s="96">
        <v>21.539688999999999</v>
      </c>
      <c r="J25" s="94">
        <v>44.121946000000001</v>
      </c>
      <c r="K25" s="95">
        <v>43.354574</v>
      </c>
      <c r="L25" s="96">
        <v>42.587201</v>
      </c>
      <c r="M25" s="94">
        <v>11.432359999999999</v>
      </c>
      <c r="N25" s="95">
        <v>10.343972000000001</v>
      </c>
      <c r="O25" s="96">
        <v>9.2555829999999997</v>
      </c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/>
      <c r="AC25" s="64"/>
      <c r="AE25" s="59"/>
      <c r="AF25" s="62"/>
      <c r="AG25" s="60"/>
      <c r="AH25" s="61"/>
      <c r="AI25" s="61"/>
      <c r="AJ25" s="61"/>
      <c r="AK25" s="61"/>
      <c r="AL25" s="59"/>
      <c r="AM25" s="62"/>
      <c r="AN25" s="60"/>
      <c r="AO25" s="61"/>
      <c r="AS25"/>
    </row>
    <row r="26" spans="2:45" ht="13.15" customHeight="1" x14ac:dyDescent="0.25">
      <c r="B26" s="159" t="s">
        <v>1</v>
      </c>
      <c r="C26" s="97">
        <v>2009</v>
      </c>
      <c r="D26" s="89">
        <v>60.554955999999997</v>
      </c>
      <c r="E26" s="89">
        <v>58.089329999999997</v>
      </c>
      <c r="F26" s="90">
        <v>55.623703999999996</v>
      </c>
      <c r="G26" s="88">
        <v>85.547318000000004</v>
      </c>
      <c r="H26" s="89">
        <v>83.839787000000001</v>
      </c>
      <c r="I26" s="90">
        <v>82.132255999999998</v>
      </c>
      <c r="J26" s="88">
        <v>58.177038000000003</v>
      </c>
      <c r="K26" s="89">
        <v>57.419161000000003</v>
      </c>
      <c r="L26" s="90">
        <v>56.661282999999997</v>
      </c>
      <c r="M26" s="88">
        <v>49.526862999999999</v>
      </c>
      <c r="N26" s="89">
        <v>48.140101999999999</v>
      </c>
      <c r="O26" s="90">
        <v>46.753340999999999</v>
      </c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64"/>
      <c r="AE26" s="59"/>
      <c r="AF26" s="62"/>
      <c r="AG26" s="61"/>
      <c r="AH26" s="61"/>
      <c r="AI26" s="61"/>
      <c r="AJ26" s="61"/>
      <c r="AK26" s="61"/>
      <c r="AL26" s="59"/>
      <c r="AM26" s="62"/>
      <c r="AN26" s="61"/>
      <c r="AO26" s="61"/>
      <c r="AS26"/>
    </row>
    <row r="27" spans="2:45" ht="13.15" customHeight="1" x14ac:dyDescent="0.25">
      <c r="B27" s="160"/>
      <c r="C27" s="98">
        <v>2010</v>
      </c>
      <c r="D27" s="92">
        <v>55.833665000000003</v>
      </c>
      <c r="E27" s="92">
        <v>53.281039999999997</v>
      </c>
      <c r="F27" s="93">
        <v>50.728416000000003</v>
      </c>
      <c r="G27" s="91">
        <v>82.291155000000003</v>
      </c>
      <c r="H27" s="92">
        <v>80.355756</v>
      </c>
      <c r="I27" s="93">
        <v>78.420355999999998</v>
      </c>
      <c r="J27" s="91">
        <v>56.879460000000002</v>
      </c>
      <c r="K27" s="92">
        <v>56.123860000000001</v>
      </c>
      <c r="L27" s="93">
        <v>55.368259999999999</v>
      </c>
      <c r="M27" s="91">
        <v>46.561736000000003</v>
      </c>
      <c r="N27" s="92">
        <v>45.098751999999998</v>
      </c>
      <c r="O27" s="93">
        <v>43.635767000000001</v>
      </c>
      <c r="P27" s="27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64"/>
      <c r="AI27" s="61"/>
      <c r="AJ27" s="61"/>
      <c r="AK27" s="61"/>
      <c r="AS27"/>
    </row>
    <row r="28" spans="2:45" ht="13.15" customHeight="1" x14ac:dyDescent="0.25">
      <c r="B28" s="160"/>
      <c r="C28" s="98">
        <v>2011</v>
      </c>
      <c r="D28" s="92">
        <v>50.750633000000001</v>
      </c>
      <c r="E28" s="92">
        <v>47.995685000000002</v>
      </c>
      <c r="F28" s="93">
        <v>45.240737000000003</v>
      </c>
      <c r="G28" s="91">
        <v>79.678220999999994</v>
      </c>
      <c r="H28" s="92">
        <v>77.350727000000006</v>
      </c>
      <c r="I28" s="93">
        <v>75.023231999999993</v>
      </c>
      <c r="J28" s="91">
        <v>55.175207999999998</v>
      </c>
      <c r="K28" s="92">
        <v>54.400393000000001</v>
      </c>
      <c r="L28" s="93">
        <v>53.625577999999997</v>
      </c>
      <c r="M28" s="91">
        <v>43.698078000000002</v>
      </c>
      <c r="N28" s="92">
        <v>42.079098999999999</v>
      </c>
      <c r="O28" s="93">
        <v>40.460120000000003</v>
      </c>
      <c r="P28" s="27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64"/>
      <c r="AI28" s="61"/>
      <c r="AJ28" s="61"/>
      <c r="AK28" s="61"/>
      <c r="AS28"/>
    </row>
    <row r="29" spans="2:45" ht="13.15" customHeight="1" x14ac:dyDescent="0.25">
      <c r="B29" s="160"/>
      <c r="C29" s="98">
        <v>2012</v>
      </c>
      <c r="D29" s="92">
        <v>46.313290000000002</v>
      </c>
      <c r="E29" s="92">
        <v>43.799548000000001</v>
      </c>
      <c r="F29" s="93">
        <v>41.285806999999998</v>
      </c>
      <c r="G29" s="91">
        <v>76.236547000000002</v>
      </c>
      <c r="H29" s="92">
        <v>73.927695</v>
      </c>
      <c r="I29" s="93">
        <v>71.618842999999998</v>
      </c>
      <c r="J29" s="91">
        <v>54.415191</v>
      </c>
      <c r="K29" s="92">
        <v>53.652701</v>
      </c>
      <c r="L29" s="93">
        <v>52.890211999999998</v>
      </c>
      <c r="M29" s="91">
        <v>41.221699000000001</v>
      </c>
      <c r="N29" s="92">
        <v>39.664205000000003</v>
      </c>
      <c r="O29" s="93">
        <v>38.106710999999997</v>
      </c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64"/>
      <c r="AI29" s="61"/>
      <c r="AJ29" s="61"/>
      <c r="AK29" s="61"/>
      <c r="AS29"/>
    </row>
    <row r="30" spans="2:45" ht="13.15" customHeight="1" x14ac:dyDescent="0.25">
      <c r="B30" s="160"/>
      <c r="C30" s="98">
        <v>2013</v>
      </c>
      <c r="D30" s="92">
        <v>42.872463000000003</v>
      </c>
      <c r="E30" s="92">
        <v>40.222304999999999</v>
      </c>
      <c r="F30" s="93">
        <v>37.572147999999999</v>
      </c>
      <c r="G30" s="91">
        <v>71.728577999999999</v>
      </c>
      <c r="H30" s="92">
        <v>69.209744000000001</v>
      </c>
      <c r="I30" s="93">
        <v>66.690911</v>
      </c>
      <c r="J30" s="91">
        <v>53.670577999999999</v>
      </c>
      <c r="K30" s="92">
        <v>52.929893</v>
      </c>
      <c r="L30" s="93">
        <v>52.189207000000003</v>
      </c>
      <c r="M30" s="91">
        <v>38.257837000000002</v>
      </c>
      <c r="N30" s="92">
        <v>36.632643999999999</v>
      </c>
      <c r="O30" s="93">
        <v>35.007449999999999</v>
      </c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64"/>
      <c r="AI30" s="61"/>
      <c r="AJ30" s="61"/>
      <c r="AK30" s="61"/>
      <c r="AS30"/>
    </row>
    <row r="31" spans="2:45" ht="13.15" customHeight="1" x14ac:dyDescent="0.25">
      <c r="B31" s="160"/>
      <c r="C31" s="98">
        <v>2014</v>
      </c>
      <c r="D31" s="92">
        <v>38.532867000000003</v>
      </c>
      <c r="E31" s="92">
        <v>36.208024000000002</v>
      </c>
      <c r="F31" s="93">
        <v>33.883181</v>
      </c>
      <c r="G31" s="91">
        <v>67.318704999999994</v>
      </c>
      <c r="H31" s="92">
        <v>64.744372999999996</v>
      </c>
      <c r="I31" s="93">
        <v>62.170040999999998</v>
      </c>
      <c r="J31" s="91">
        <v>53.023249999999997</v>
      </c>
      <c r="K31" s="92">
        <v>52.338320000000003</v>
      </c>
      <c r="L31" s="93">
        <v>51.653390999999999</v>
      </c>
      <c r="M31" s="91">
        <v>35.369877000000002</v>
      </c>
      <c r="N31" s="92">
        <v>33.886116999999999</v>
      </c>
      <c r="O31" s="93">
        <v>32.402358</v>
      </c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64"/>
      <c r="AE31" s="59"/>
      <c r="AF31" s="62"/>
      <c r="AG31" s="60"/>
      <c r="AH31" s="61"/>
      <c r="AI31" s="61"/>
      <c r="AJ31" s="61"/>
      <c r="AK31" s="61"/>
      <c r="AL31" s="59"/>
      <c r="AM31" s="62"/>
      <c r="AN31" s="60"/>
      <c r="AO31" s="61"/>
      <c r="AS31"/>
    </row>
    <row r="32" spans="2:45" ht="13.15" customHeight="1" x14ac:dyDescent="0.25">
      <c r="B32" s="160"/>
      <c r="C32" s="98">
        <v>2015</v>
      </c>
      <c r="D32" s="92">
        <v>37.949691000000001</v>
      </c>
      <c r="E32" s="92">
        <v>35.691459000000002</v>
      </c>
      <c r="F32" s="93">
        <v>33.433227000000002</v>
      </c>
      <c r="G32" s="92">
        <v>65.732483999999999</v>
      </c>
      <c r="H32" s="92">
        <v>63.460925000000003</v>
      </c>
      <c r="I32" s="93">
        <v>61.189366</v>
      </c>
      <c r="J32" s="92">
        <v>53.446708000000001</v>
      </c>
      <c r="K32" s="92">
        <v>52.696086000000001</v>
      </c>
      <c r="L32" s="93">
        <v>51.945462999999997</v>
      </c>
      <c r="M32" s="92">
        <v>34.836233999999997</v>
      </c>
      <c r="N32" s="92">
        <v>33.441423</v>
      </c>
      <c r="O32" s="93">
        <v>32.046613000000001</v>
      </c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64"/>
      <c r="AE32" s="59"/>
      <c r="AF32" s="62"/>
      <c r="AG32" s="60"/>
      <c r="AH32" s="61"/>
      <c r="AI32" s="61"/>
      <c r="AJ32" s="61"/>
      <c r="AK32" s="61"/>
      <c r="AL32" s="59"/>
      <c r="AM32" s="62"/>
      <c r="AN32" s="60"/>
      <c r="AO32" s="61"/>
      <c r="AS32"/>
    </row>
    <row r="33" spans="2:45" ht="13.15" customHeight="1" x14ac:dyDescent="0.25">
      <c r="B33" s="160"/>
      <c r="C33" s="98">
        <v>2016</v>
      </c>
      <c r="D33" s="92">
        <v>33.832535999999998</v>
      </c>
      <c r="E33" s="92">
        <v>31.458569000000001</v>
      </c>
      <c r="F33" s="93">
        <v>29.084600999999999</v>
      </c>
      <c r="G33" s="92">
        <v>62.579554999999999</v>
      </c>
      <c r="H33" s="92">
        <v>60.033878999999999</v>
      </c>
      <c r="I33" s="93">
        <v>57.488202999999999</v>
      </c>
      <c r="J33" s="92">
        <v>52.961013999999999</v>
      </c>
      <c r="K33" s="92">
        <v>52.094121999999999</v>
      </c>
      <c r="L33" s="93">
        <v>51.227229000000001</v>
      </c>
      <c r="M33" s="92">
        <v>32.816805000000002</v>
      </c>
      <c r="N33" s="92">
        <v>31.274121999999998</v>
      </c>
      <c r="O33" s="93">
        <v>29.731439000000002</v>
      </c>
      <c r="P33" s="72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64"/>
      <c r="AE33" s="59"/>
      <c r="AF33" s="62"/>
      <c r="AG33" s="60"/>
      <c r="AH33" s="61"/>
      <c r="AI33" s="61"/>
      <c r="AJ33" s="61"/>
      <c r="AK33" s="61"/>
      <c r="AL33" s="59"/>
      <c r="AM33" s="62"/>
      <c r="AN33" s="60"/>
      <c r="AO33" s="61"/>
      <c r="AS33"/>
    </row>
    <row r="34" spans="2:45" ht="13.15" customHeight="1" x14ac:dyDescent="0.25">
      <c r="B34" s="160"/>
      <c r="C34" s="98">
        <v>2017</v>
      </c>
      <c r="D34" s="92">
        <v>38.641840999999999</v>
      </c>
      <c r="E34" s="92">
        <v>35.671908000000002</v>
      </c>
      <c r="F34" s="93">
        <v>32.701974</v>
      </c>
      <c r="G34" s="92">
        <v>66.224761999999998</v>
      </c>
      <c r="H34" s="92">
        <v>63.26811</v>
      </c>
      <c r="I34" s="93">
        <v>60.311456999999997</v>
      </c>
      <c r="J34" s="92">
        <v>54.219687</v>
      </c>
      <c r="K34" s="92">
        <v>53.137754000000001</v>
      </c>
      <c r="L34" s="93">
        <v>52.055821000000002</v>
      </c>
      <c r="M34" s="92">
        <v>35.534827</v>
      </c>
      <c r="N34" s="92">
        <v>33.619252000000003</v>
      </c>
      <c r="O34" s="93">
        <v>31.703678</v>
      </c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/>
      <c r="AC34" s="64"/>
      <c r="AE34" s="59"/>
      <c r="AF34" s="62"/>
      <c r="AG34" s="60"/>
      <c r="AH34" s="61"/>
      <c r="AI34" s="61"/>
      <c r="AJ34" s="61"/>
      <c r="AK34" s="61"/>
      <c r="AL34" s="59"/>
      <c r="AM34" s="62"/>
      <c r="AN34" s="60"/>
      <c r="AO34" s="61"/>
      <c r="AS34"/>
    </row>
    <row r="35" spans="2:45" ht="13.15" customHeight="1" x14ac:dyDescent="0.25">
      <c r="B35" s="161"/>
      <c r="C35" s="99">
        <v>2018</v>
      </c>
      <c r="D35" s="95">
        <v>43.903252000000002</v>
      </c>
      <c r="E35" s="95">
        <v>39.894401000000002</v>
      </c>
      <c r="F35" s="96">
        <v>35.885548999999997</v>
      </c>
      <c r="G35" s="94">
        <v>70.703626</v>
      </c>
      <c r="H35" s="95">
        <v>67.732204999999993</v>
      </c>
      <c r="I35" s="96">
        <v>64.760784000000001</v>
      </c>
      <c r="J35" s="94">
        <v>55.463124000000001</v>
      </c>
      <c r="K35" s="95">
        <v>53.771681999999998</v>
      </c>
      <c r="L35" s="96">
        <v>52.080240000000003</v>
      </c>
      <c r="M35" s="94">
        <v>38.867458999999997</v>
      </c>
      <c r="N35" s="95">
        <v>36.420746000000001</v>
      </c>
      <c r="O35" s="96">
        <v>33.974032999999999</v>
      </c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64"/>
      <c r="AE35" s="59"/>
      <c r="AF35" s="62"/>
      <c r="AG35" s="60"/>
      <c r="AH35" s="61"/>
      <c r="AI35" s="61"/>
      <c r="AJ35" s="61"/>
      <c r="AK35" s="61"/>
      <c r="AL35" s="59"/>
      <c r="AM35" s="62"/>
      <c r="AN35" s="60"/>
      <c r="AO35" s="61"/>
      <c r="AS35"/>
    </row>
    <row r="36" spans="2:45" ht="6" customHeight="1" x14ac:dyDescent="0.25">
      <c r="B36" s="11"/>
      <c r="C36" s="11"/>
      <c r="E36" s="11"/>
      <c r="G36" s="11"/>
      <c r="H36" s="11"/>
      <c r="I36" s="11"/>
      <c r="J36" s="11"/>
      <c r="K36" s="11"/>
      <c r="L36" s="11"/>
      <c r="P36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65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</row>
    <row r="37" spans="2:45" ht="11.25" customHeight="1" x14ac:dyDescent="0.25">
      <c r="B37" s="82" t="s">
        <v>73</v>
      </c>
      <c r="P37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</row>
    <row r="38" spans="2:45" ht="11.25" customHeight="1" x14ac:dyDescent="0.25">
      <c r="B38" s="82" t="s">
        <v>74</v>
      </c>
      <c r="P38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</row>
    <row r="39" spans="2:45" ht="11.25" customHeight="1" x14ac:dyDescent="0.25">
      <c r="B39" s="82" t="s">
        <v>62</v>
      </c>
      <c r="C39" s="1"/>
      <c r="D39" s="12"/>
      <c r="P39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</row>
    <row r="40" spans="2:45" ht="11.25" customHeight="1" x14ac:dyDescent="0.25">
      <c r="B40" s="82" t="s">
        <v>63</v>
      </c>
      <c r="C40" s="1"/>
      <c r="D40" s="9"/>
      <c r="E40" s="9"/>
      <c r="F40" s="9"/>
      <c r="G40" s="9"/>
      <c r="H40" s="9"/>
      <c r="I40" s="9"/>
      <c r="J40" s="9"/>
      <c r="K40" s="9"/>
      <c r="L40" s="9"/>
      <c r="P40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</row>
    <row r="41" spans="2:45" ht="11.25" customHeight="1" x14ac:dyDescent="0.25">
      <c r="B41" s="82" t="s">
        <v>75</v>
      </c>
      <c r="D41" s="8"/>
      <c r="E41" s="13"/>
      <c r="F41" s="8"/>
      <c r="G41" s="8"/>
      <c r="H41" s="13"/>
      <c r="I41" s="8"/>
      <c r="J41" s="8"/>
      <c r="K41" s="13"/>
      <c r="L41" s="8"/>
      <c r="P41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2:45" ht="11.25" customHeight="1" x14ac:dyDescent="0.25">
      <c r="B42" s="82" t="s">
        <v>64</v>
      </c>
      <c r="D42" s="8"/>
      <c r="E42" s="13"/>
      <c r="F42" s="8"/>
      <c r="G42" s="8"/>
      <c r="H42" s="13"/>
      <c r="I42" s="8"/>
      <c r="J42" s="8"/>
      <c r="K42" s="13"/>
      <c r="L42" s="8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</row>
    <row r="43" spans="2:45" ht="11.25" customHeight="1" x14ac:dyDescent="0.25">
      <c r="B43" s="82" t="s">
        <v>109</v>
      </c>
      <c r="D43" s="8"/>
      <c r="E43" s="13"/>
      <c r="F43" s="8"/>
      <c r="G43" s="8"/>
      <c r="H43" s="13"/>
      <c r="I43" s="8"/>
      <c r="J43" s="8"/>
      <c r="K43" s="13"/>
      <c r="L43" s="8"/>
      <c r="Q43" s="16"/>
      <c r="R43" s="49"/>
      <c r="S43" s="49"/>
      <c r="T43" s="57"/>
      <c r="U43" s="58"/>
      <c r="V43" s="58"/>
      <c r="W43" s="26"/>
    </row>
    <row r="44" spans="2:45" ht="15" customHeight="1" x14ac:dyDescent="0.25">
      <c r="D44" s="8"/>
      <c r="E44" s="13"/>
      <c r="F44" s="8"/>
      <c r="G44" s="8"/>
      <c r="H44" s="13"/>
      <c r="I44" s="8"/>
      <c r="J44" s="8"/>
      <c r="K44" s="13"/>
      <c r="L44" s="8"/>
      <c r="Q44" s="16"/>
      <c r="R44" s="57"/>
      <c r="S44" s="57"/>
      <c r="T44" s="57"/>
      <c r="U44" s="58"/>
      <c r="V44" s="58"/>
      <c r="W44" s="26"/>
    </row>
    <row r="45" spans="2:45" ht="15" x14ac:dyDescent="0.25">
      <c r="C45"/>
      <c r="D45"/>
      <c r="E45"/>
      <c r="F45"/>
      <c r="G45"/>
      <c r="H45"/>
      <c r="I45"/>
      <c r="J45"/>
      <c r="K45"/>
      <c r="L45"/>
      <c r="M45"/>
      <c r="N45"/>
      <c r="Q45" s="16"/>
      <c r="R45" s="49"/>
      <c r="S45" s="49"/>
      <c r="T45" s="57"/>
      <c r="U45" s="58"/>
      <c r="V45" s="58"/>
      <c r="W45" s="26"/>
    </row>
    <row r="46" spans="2:45" ht="15" x14ac:dyDescent="0.25">
      <c r="C46"/>
      <c r="D46"/>
      <c r="E46"/>
      <c r="F46"/>
      <c r="G46"/>
      <c r="H46"/>
      <c r="I46"/>
      <c r="J46"/>
      <c r="K46"/>
      <c r="L46"/>
      <c r="M46"/>
      <c r="N46"/>
      <c r="Q46" s="16"/>
      <c r="R46" s="49"/>
      <c r="S46" s="49"/>
      <c r="T46" s="57"/>
      <c r="U46" s="58"/>
      <c r="V46" s="58"/>
      <c r="W46" s="26"/>
    </row>
    <row r="47" spans="2:45" ht="15" x14ac:dyDescent="0.25">
      <c r="C47"/>
      <c r="D47"/>
      <c r="E47"/>
      <c r="F47"/>
      <c r="G47"/>
      <c r="H47"/>
      <c r="I47"/>
      <c r="J47"/>
      <c r="K47"/>
      <c r="L47"/>
      <c r="M47"/>
      <c r="N47"/>
      <c r="Q47" s="16"/>
      <c r="R47" s="57"/>
      <c r="S47" s="57"/>
      <c r="T47" s="57"/>
      <c r="U47" s="58"/>
      <c r="V47" s="58"/>
      <c r="W47" s="26"/>
    </row>
    <row r="48" spans="2:45" ht="15" x14ac:dyDescent="0.25">
      <c r="C48"/>
      <c r="D48"/>
      <c r="E48"/>
      <c r="F48"/>
      <c r="G48"/>
      <c r="H48"/>
      <c r="I48"/>
      <c r="J48"/>
      <c r="K48"/>
      <c r="L48"/>
      <c r="M48"/>
      <c r="N48"/>
      <c r="Q48" s="16"/>
      <c r="R48" s="49"/>
      <c r="S48" s="49"/>
      <c r="T48" s="57"/>
      <c r="U48" s="58"/>
      <c r="V48" s="58"/>
      <c r="W48" s="50"/>
    </row>
    <row r="49" spans="4:23" ht="14.25" x14ac:dyDescent="0.25">
      <c r="D49" s="8"/>
      <c r="E49" s="13"/>
      <c r="F49" s="8"/>
      <c r="G49" s="8"/>
      <c r="H49" s="13"/>
      <c r="I49" s="8"/>
      <c r="J49" s="8"/>
      <c r="K49" s="13"/>
      <c r="L49" s="8"/>
      <c r="Q49" s="16"/>
      <c r="R49" s="49"/>
      <c r="S49" s="49"/>
      <c r="T49" s="57"/>
      <c r="U49" s="58"/>
      <c r="V49" s="58"/>
      <c r="W49" s="50"/>
    </row>
    <row r="50" spans="4:23" ht="14.25" x14ac:dyDescent="0.25">
      <c r="D50" s="8"/>
      <c r="E50" s="13"/>
      <c r="F50" s="8"/>
      <c r="G50" s="8"/>
      <c r="H50" s="13"/>
      <c r="I50" s="8"/>
      <c r="J50" s="8"/>
      <c r="K50" s="13"/>
      <c r="L50" s="8"/>
      <c r="Q50" s="16"/>
      <c r="R50" s="57"/>
      <c r="S50" s="57"/>
      <c r="T50" s="57"/>
      <c r="U50" s="58"/>
      <c r="V50" s="58"/>
      <c r="W50" s="50"/>
    </row>
    <row r="51" spans="4:23" ht="14.25" x14ac:dyDescent="0.25">
      <c r="Q51" s="16"/>
      <c r="R51" s="49"/>
      <c r="S51" s="49"/>
      <c r="T51" s="57"/>
      <c r="U51" s="58"/>
      <c r="V51" s="58"/>
      <c r="W51" s="50"/>
    </row>
    <row r="52" spans="4:23" ht="14.25" x14ac:dyDescent="0.25">
      <c r="Q52" s="16"/>
      <c r="R52" s="49"/>
      <c r="S52" s="49"/>
      <c r="T52" s="57"/>
      <c r="U52" s="58"/>
      <c r="V52" s="58"/>
      <c r="W52" s="50"/>
    </row>
    <row r="53" spans="4:23" ht="14.25" x14ac:dyDescent="0.25">
      <c r="Q53" s="16"/>
      <c r="R53" s="57"/>
      <c r="S53" s="57"/>
      <c r="T53" s="57"/>
      <c r="U53" s="58"/>
      <c r="V53" s="58"/>
      <c r="W53" s="50"/>
    </row>
    <row r="54" spans="4:23" ht="14.25" x14ac:dyDescent="0.25">
      <c r="Q54" s="16"/>
      <c r="R54" s="49"/>
      <c r="S54" s="49"/>
      <c r="T54" s="57"/>
      <c r="U54" s="58"/>
      <c r="V54" s="58"/>
      <c r="W54" s="26"/>
    </row>
    <row r="55" spans="4:23" ht="14.25" x14ac:dyDescent="0.25">
      <c r="Q55" s="16"/>
      <c r="R55" s="49"/>
      <c r="S55" s="49"/>
      <c r="T55" s="57"/>
      <c r="U55" s="58"/>
      <c r="V55" s="58"/>
      <c r="W55" s="26"/>
    </row>
    <row r="56" spans="4:23" ht="14.25" x14ac:dyDescent="0.25">
      <c r="Q56" s="16"/>
      <c r="R56" s="57"/>
      <c r="S56" s="57"/>
      <c r="T56" s="57"/>
      <c r="U56" s="58"/>
      <c r="V56" s="58"/>
      <c r="W56" s="26"/>
    </row>
    <row r="57" spans="4:23" ht="14.25" x14ac:dyDescent="0.25">
      <c r="Q57" s="16"/>
      <c r="R57" s="49"/>
      <c r="S57" s="49"/>
      <c r="T57" s="57"/>
      <c r="U57" s="58"/>
      <c r="V57" s="58"/>
      <c r="W57" s="26"/>
    </row>
    <row r="58" spans="4:23" ht="14.25" x14ac:dyDescent="0.25">
      <c r="Q58" s="16"/>
      <c r="R58" s="49"/>
      <c r="S58" s="49"/>
      <c r="T58" s="57"/>
      <c r="U58" s="58"/>
      <c r="V58" s="58"/>
      <c r="W58" s="26"/>
    </row>
    <row r="59" spans="4:23" ht="14.25" x14ac:dyDescent="0.25">
      <c r="Q59" s="16"/>
      <c r="R59" s="57"/>
      <c r="S59" s="57"/>
      <c r="T59" s="57"/>
      <c r="U59" s="58"/>
      <c r="V59" s="58"/>
      <c r="W59" s="26"/>
    </row>
    <row r="60" spans="4:23" ht="14.25" x14ac:dyDescent="0.25">
      <c r="Q60" s="16"/>
      <c r="R60" s="49"/>
      <c r="S60" s="49"/>
      <c r="T60" s="57"/>
      <c r="U60" s="58"/>
      <c r="V60" s="58"/>
      <c r="W60" s="50"/>
    </row>
    <row r="61" spans="4:23" ht="14.25" x14ac:dyDescent="0.25">
      <c r="Q61" s="16"/>
      <c r="R61" s="49"/>
      <c r="S61" s="49"/>
      <c r="T61" s="57"/>
      <c r="U61" s="58"/>
      <c r="V61" s="58"/>
      <c r="W61" s="50"/>
    </row>
    <row r="62" spans="4:23" ht="14.25" x14ac:dyDescent="0.25">
      <c r="Q62" s="16"/>
      <c r="R62" s="57"/>
      <c r="S62" s="57"/>
      <c r="T62" s="57"/>
      <c r="U62" s="58"/>
      <c r="V62" s="58"/>
      <c r="W62" s="50"/>
    </row>
    <row r="63" spans="4:23" ht="14.25" x14ac:dyDescent="0.25">
      <c r="Q63" s="16"/>
      <c r="R63" s="49"/>
      <c r="S63" s="49"/>
      <c r="T63" s="57"/>
      <c r="U63" s="58"/>
      <c r="V63" s="58"/>
      <c r="W63" s="50"/>
    </row>
    <row r="64" spans="4:23" ht="14.25" x14ac:dyDescent="0.25">
      <c r="Q64" s="16"/>
      <c r="R64" s="49"/>
      <c r="S64" s="49"/>
      <c r="T64" s="57"/>
      <c r="U64" s="58"/>
      <c r="V64" s="58"/>
      <c r="W64" s="50"/>
    </row>
    <row r="65" spans="17:23" ht="14.25" x14ac:dyDescent="0.25">
      <c r="Q65" s="16"/>
      <c r="R65" s="57"/>
      <c r="S65" s="57"/>
      <c r="T65" s="57"/>
      <c r="U65" s="58"/>
      <c r="V65" s="58"/>
      <c r="W65" s="50"/>
    </row>
  </sheetData>
  <mergeCells count="9">
    <mergeCell ref="J4:L4"/>
    <mergeCell ref="M4:O4"/>
    <mergeCell ref="B4:B5"/>
    <mergeCell ref="B6:B15"/>
    <mergeCell ref="B26:B35"/>
    <mergeCell ref="B16:B25"/>
    <mergeCell ref="C4:C5"/>
    <mergeCell ref="D4:F4"/>
    <mergeCell ref="G4:I4"/>
  </mergeCells>
  <conditionalFormatting sqref="P6 P16:P17">
    <cfRule type="cellIs" dxfId="31" priority="339" operator="lessThan">
      <formula>-2</formula>
    </cfRule>
    <cfRule type="cellIs" dxfId="30" priority="340" operator="greaterThan">
      <formula>2</formula>
    </cfRule>
  </conditionalFormatting>
  <conditionalFormatting sqref="P6">
    <cfRule type="cellIs" dxfId="29" priority="337" operator="lessThan">
      <formula>-2</formula>
    </cfRule>
    <cfRule type="cellIs" dxfId="28" priority="338" operator="greaterThan">
      <formula>2</formula>
    </cfRule>
  </conditionalFormatting>
  <conditionalFormatting sqref="P6">
    <cfRule type="cellIs" dxfId="27" priority="335" operator="lessThan">
      <formula>-2</formula>
    </cfRule>
    <cfRule type="cellIs" dxfId="26" priority="336" operator="greaterThan">
      <formula>2</formula>
    </cfRule>
  </conditionalFormatting>
  <conditionalFormatting sqref="P6">
    <cfRule type="cellIs" dxfId="25" priority="333" operator="lessThan">
      <formula>-2</formula>
    </cfRule>
    <cfRule type="cellIs" dxfId="24" priority="334" operator="greaterThan">
      <formula>2</formula>
    </cfRule>
  </conditionalFormatting>
  <conditionalFormatting sqref="P7:P8">
    <cfRule type="cellIs" dxfId="23" priority="297" operator="lessThan">
      <formula>-2</formula>
    </cfRule>
    <cfRule type="cellIs" dxfId="22" priority="298" operator="greaterThan">
      <formula>2</formula>
    </cfRule>
  </conditionalFormatting>
  <conditionalFormatting sqref="P7:P8">
    <cfRule type="cellIs" dxfId="21" priority="295" operator="lessThan">
      <formula>-2</formula>
    </cfRule>
    <cfRule type="cellIs" dxfId="20" priority="296" operator="greaterThan">
      <formula>2</formula>
    </cfRule>
  </conditionalFormatting>
  <conditionalFormatting sqref="P7:P8">
    <cfRule type="cellIs" dxfId="19" priority="293" operator="lessThan">
      <formula>-2</formula>
    </cfRule>
    <cfRule type="cellIs" dxfId="18" priority="294" operator="greaterThan">
      <formula>2</formula>
    </cfRule>
  </conditionalFormatting>
  <conditionalFormatting sqref="P7:P8">
    <cfRule type="cellIs" dxfId="17" priority="291" operator="lessThan">
      <formula>-2</formula>
    </cfRule>
    <cfRule type="cellIs" dxfId="16" priority="292" operator="greaterThan">
      <formula>2</formula>
    </cfRule>
  </conditionalFormatting>
  <conditionalFormatting sqref="P7:P8">
    <cfRule type="cellIs" dxfId="15" priority="289" operator="lessThan">
      <formula>-2</formula>
    </cfRule>
    <cfRule type="cellIs" dxfId="14" priority="290" operator="greaterThan">
      <formula>2</formula>
    </cfRule>
  </conditionalFormatting>
  <conditionalFormatting sqref="P27:P28">
    <cfRule type="cellIs" dxfId="13" priority="209" operator="lessThan">
      <formula>-2</formula>
    </cfRule>
    <cfRule type="cellIs" dxfId="12" priority="210" operator="greaterThan">
      <formula>2</formula>
    </cfRule>
  </conditionalFormatting>
  <conditionalFormatting sqref="P27:P28">
    <cfRule type="cellIs" dxfId="11" priority="207" operator="lessThan">
      <formula>-2</formula>
    </cfRule>
    <cfRule type="cellIs" dxfId="10" priority="208" operator="greaterThan">
      <formula>2</formula>
    </cfRule>
  </conditionalFormatting>
  <conditionalFormatting sqref="P27:P28">
    <cfRule type="cellIs" dxfId="9" priority="205" operator="lessThan">
      <formula>-2</formula>
    </cfRule>
    <cfRule type="cellIs" dxfId="8" priority="206" operator="greaterThan">
      <formula>2</formula>
    </cfRule>
  </conditionalFormatting>
  <conditionalFormatting sqref="P27:P28">
    <cfRule type="cellIs" dxfId="7" priority="203" operator="lessThan">
      <formula>-2</formula>
    </cfRule>
    <cfRule type="cellIs" dxfId="6" priority="204" operator="greaterThan">
      <formula>2</formula>
    </cfRule>
  </conditionalFormatting>
  <conditionalFormatting sqref="P27:P28">
    <cfRule type="cellIs" dxfId="5" priority="201" operator="lessThan">
      <formula>-2</formula>
    </cfRule>
    <cfRule type="cellIs" dxfId="4" priority="202" operator="greaterThan">
      <formula>2</formula>
    </cfRule>
  </conditionalFormatting>
  <hyperlinks>
    <hyperlink ref="P2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9"/>
  <sheetViews>
    <sheetView workbookViewId="0">
      <pane ySplit="5" topLeftCell="A6" activePane="bottomLeft" state="frozen"/>
      <selection activeCell="B4" sqref="B4:B5"/>
      <selection pane="bottomLeft" activeCell="A2" sqref="A2"/>
    </sheetView>
  </sheetViews>
  <sheetFormatPr baseColWidth="10" defaultColWidth="11.42578125" defaultRowHeight="12.75" customHeight="1" x14ac:dyDescent="0.25"/>
  <cols>
    <col min="1" max="1" width="4.28515625" style="3" customWidth="1"/>
    <col min="2" max="2" width="15" style="3" customWidth="1"/>
    <col min="3" max="3" width="16.7109375" style="3" customWidth="1"/>
    <col min="4" max="4" width="47.140625" style="3" bestFit="1" customWidth="1"/>
    <col min="5" max="14" width="7.7109375" style="3" customWidth="1"/>
    <col min="15" max="16384" width="11.42578125" style="3"/>
  </cols>
  <sheetData>
    <row r="2" spans="2:15" ht="14.25" x14ac:dyDescent="0.25">
      <c r="O2" s="87" t="s">
        <v>18</v>
      </c>
    </row>
    <row r="4" spans="2:15" ht="12.75" customHeight="1" x14ac:dyDescent="0.25">
      <c r="B4" s="171" t="s">
        <v>23</v>
      </c>
      <c r="C4" s="171" t="s">
        <v>26</v>
      </c>
      <c r="D4" s="171" t="s">
        <v>24</v>
      </c>
      <c r="E4" s="165" t="s">
        <v>15</v>
      </c>
      <c r="F4" s="166"/>
      <c r="G4" s="166"/>
      <c r="H4" s="166"/>
      <c r="I4" s="166"/>
      <c r="J4" s="166"/>
      <c r="K4" s="166"/>
      <c r="L4" s="166"/>
      <c r="M4" s="166"/>
      <c r="N4" s="167"/>
    </row>
    <row r="5" spans="2:15" ht="12.75" customHeight="1" x14ac:dyDescent="0.25">
      <c r="B5" s="172"/>
      <c r="C5" s="172"/>
      <c r="D5" s="172"/>
      <c r="E5" s="133">
        <v>2009</v>
      </c>
      <c r="F5" s="134">
        <v>2010</v>
      </c>
      <c r="G5" s="133">
        <v>2011</v>
      </c>
      <c r="H5" s="134">
        <v>2012</v>
      </c>
      <c r="I5" s="135">
        <v>2013</v>
      </c>
      <c r="J5" s="135">
        <v>2014</v>
      </c>
      <c r="K5" s="135">
        <v>2015</v>
      </c>
      <c r="L5" s="135">
        <v>2016</v>
      </c>
      <c r="M5" s="133">
        <v>2017</v>
      </c>
      <c r="N5" s="133">
        <v>2018</v>
      </c>
    </row>
    <row r="6" spans="2:15" ht="12.75" customHeight="1" x14ac:dyDescent="0.25">
      <c r="B6" s="163" t="s">
        <v>0</v>
      </c>
      <c r="C6" s="162" t="s">
        <v>2</v>
      </c>
      <c r="D6" s="76" t="s">
        <v>19</v>
      </c>
      <c r="E6" s="124">
        <f>'1.3. Contribución_abs IPM'!E6/'1.3. Contribución_abs IPM'!E18*100</f>
        <v>5.5097065282740303</v>
      </c>
      <c r="F6" s="125">
        <f>'1.3. Contribución_abs IPM'!F6/'1.3. Contribución_abs IPM'!F18*100</f>
        <v>5.3755073945981273</v>
      </c>
      <c r="G6" s="125">
        <f>'1.3. Contribución_abs IPM'!G6/'1.3. Contribución_abs IPM'!G18*100</f>
        <v>4.9956635101269979</v>
      </c>
      <c r="H6" s="125">
        <f>'1.3. Contribución_abs IPM'!H6/'1.3. Contribución_abs IPM'!H18*100</f>
        <v>4.9795953801787913</v>
      </c>
      <c r="I6" s="125">
        <f>'1.3. Contribución_abs IPM'!I6/'1.3. Contribución_abs IPM'!I18*100</f>
        <v>4.7911298419271917</v>
      </c>
      <c r="J6" s="125">
        <f>'1.3. Contribución_abs IPM'!J6/'1.3. Contribución_abs IPM'!J18*100</f>
        <v>5.0654918681897705</v>
      </c>
      <c r="K6" s="125">
        <f>'1.3. Contribución_abs IPM'!K6/'1.3. Contribución_abs IPM'!K18*100</f>
        <v>4.8746604276600518</v>
      </c>
      <c r="L6" s="125">
        <f>'1.3. Contribución_abs IPM'!L6/'1.3. Contribución_abs IPM'!L18*100</f>
        <v>4.8215542577612309</v>
      </c>
      <c r="M6" s="125">
        <f>'1.3. Contribución_abs IPM'!M6/'1.3. Contribución_abs IPM'!M18*100</f>
        <v>4.6345068228463262</v>
      </c>
      <c r="N6" s="126">
        <f>'1.3. Contribución_abs IPM'!N6/'1.3. Contribución_abs IPM'!N18*100</f>
        <v>4.6475945139292447</v>
      </c>
    </row>
    <row r="7" spans="2:15" ht="12.75" customHeight="1" x14ac:dyDescent="0.25">
      <c r="B7" s="163"/>
      <c r="C7" s="163"/>
      <c r="D7" s="77" t="s">
        <v>3</v>
      </c>
      <c r="E7" s="127">
        <f>'1.3. Contribución_abs IPM'!E7/'1.3. Contribución_abs IPM'!E18*100</f>
        <v>1.7084368723494145</v>
      </c>
      <c r="F7" s="128">
        <f>'1.3. Contribución_abs IPM'!F7/'1.3. Contribución_abs IPM'!F18*100</f>
        <v>1.5027537664211925</v>
      </c>
      <c r="G7" s="128">
        <f>'1.3. Contribución_abs IPM'!G7/'1.3. Contribución_abs IPM'!G18*100</f>
        <v>1.4332348490055069</v>
      </c>
      <c r="H7" s="128">
        <f>'1.3. Contribución_abs IPM'!H7/'1.3. Contribución_abs IPM'!H18*100</f>
        <v>1.7422113309796434</v>
      </c>
      <c r="I7" s="128">
        <f>'1.3. Contribución_abs IPM'!I7/'1.3. Contribución_abs IPM'!I18*100</f>
        <v>1.8183716600038282</v>
      </c>
      <c r="J7" s="128">
        <f>'1.3. Contribución_abs IPM'!J7/'1.3. Contribución_abs IPM'!J18*100</f>
        <v>2.0268899426020912</v>
      </c>
      <c r="K7" s="128">
        <f>'1.3. Contribución_abs IPM'!K7/'1.3. Contribución_abs IPM'!K18*100</f>
        <v>2.3294293744619003</v>
      </c>
      <c r="L7" s="128">
        <f>'1.3. Contribución_abs IPM'!L7/'1.3. Contribución_abs IPM'!L18*100</f>
        <v>2.9131887291419707</v>
      </c>
      <c r="M7" s="128">
        <f>'1.3. Contribución_abs IPM'!M7/'1.3. Contribución_abs IPM'!M18*100</f>
        <v>2.9033194597228151</v>
      </c>
      <c r="N7" s="129">
        <f>'1.3. Contribución_abs IPM'!N7/'1.3. Contribución_abs IPM'!N18*100</f>
        <v>2.6100943437052084</v>
      </c>
    </row>
    <row r="8" spans="2:15" ht="12.75" customHeight="1" x14ac:dyDescent="0.25">
      <c r="B8" s="163"/>
      <c r="C8" s="163"/>
      <c r="D8" s="78" t="s">
        <v>4</v>
      </c>
      <c r="E8" s="127">
        <f>'1.3. Contribución_abs IPM'!E8/'1.3. Contribución_abs IPM'!E18*100</f>
        <v>14.023628316576984</v>
      </c>
      <c r="F8" s="128">
        <f>'1.3. Contribución_abs IPM'!F8/'1.3. Contribución_abs IPM'!F18*100</f>
        <v>14.386121489615014</v>
      </c>
      <c r="G8" s="128">
        <f>'1.3. Contribución_abs IPM'!G8/'1.3. Contribución_abs IPM'!G18*100</f>
        <v>14.515313741764338</v>
      </c>
      <c r="H8" s="128">
        <f>'1.3. Contribución_abs IPM'!H8/'1.3. Contribución_abs IPM'!H18*100</f>
        <v>14.629480589767137</v>
      </c>
      <c r="I8" s="128">
        <f>'1.3. Contribución_abs IPM'!I8/'1.3. Contribución_abs IPM'!I18*100</f>
        <v>15.224683982516074</v>
      </c>
      <c r="J8" s="128">
        <f>'1.3. Contribución_abs IPM'!J8/'1.3. Contribución_abs IPM'!J18*100</f>
        <v>15.426737371805796</v>
      </c>
      <c r="K8" s="128">
        <f>'1.3. Contribución_abs IPM'!K8/'1.3. Contribución_abs IPM'!K18*100</f>
        <v>15.285520082493182</v>
      </c>
      <c r="L8" s="128">
        <f>'1.3. Contribución_abs IPM'!L8/'1.3. Contribución_abs IPM'!L18*100</f>
        <v>15.405327898084167</v>
      </c>
      <c r="M8" s="128">
        <f>'1.3. Contribución_abs IPM'!M8/'1.3. Contribución_abs IPM'!M18*100</f>
        <v>15.092377950428816</v>
      </c>
      <c r="N8" s="129">
        <f>'1.3. Contribución_abs IPM'!N8/'1.3. Contribución_abs IPM'!N18*100</f>
        <v>15.016400061273155</v>
      </c>
    </row>
    <row r="9" spans="2:15" ht="12.75" customHeight="1" x14ac:dyDescent="0.25">
      <c r="B9" s="163"/>
      <c r="C9" s="159" t="s">
        <v>8</v>
      </c>
      <c r="D9" s="76" t="s">
        <v>6</v>
      </c>
      <c r="E9" s="124">
        <f>'1.3. Contribución_abs IPM'!E9/'1.3. Contribución_abs IPM'!E18*100</f>
        <v>3.2520666124242261</v>
      </c>
      <c r="F9" s="125">
        <f>'1.3. Contribución_abs IPM'!F9/'1.3. Contribución_abs IPM'!F18*100</f>
        <v>2.8460891982075029</v>
      </c>
      <c r="G9" s="125">
        <f>'1.3. Contribución_abs IPM'!G9/'1.3. Contribución_abs IPM'!G18*100</f>
        <v>2.2506054220237508</v>
      </c>
      <c r="H9" s="125">
        <f>'1.3. Contribución_abs IPM'!H9/'1.3. Contribución_abs IPM'!H18*100</f>
        <v>2.6296486826111165</v>
      </c>
      <c r="I9" s="125">
        <f>'1.3. Contribución_abs IPM'!I9/'1.3. Contribución_abs IPM'!I18*100</f>
        <v>2.2033464423225659</v>
      </c>
      <c r="J9" s="125">
        <f>'1.3. Contribución_abs IPM'!J9/'1.3. Contribución_abs IPM'!J18*100</f>
        <v>2.4479200859188892</v>
      </c>
      <c r="K9" s="125">
        <f>'1.3. Contribución_abs IPM'!K9/'1.3. Contribución_abs IPM'!K18*100</f>
        <v>2.6957760209984856</v>
      </c>
      <c r="L9" s="125">
        <f>'1.3. Contribución_abs IPM'!L9/'1.3. Contribución_abs IPM'!L18*100</f>
        <v>3.2589546970312364</v>
      </c>
      <c r="M9" s="125">
        <f>'1.3. Contribución_abs IPM'!M9/'1.3. Contribución_abs IPM'!M18*100</f>
        <v>3.6337140360772846</v>
      </c>
      <c r="N9" s="126">
        <f>'1.3. Contribución_abs IPM'!N9/'1.3. Contribución_abs IPM'!N18*100</f>
        <v>3.2504159332568783</v>
      </c>
    </row>
    <row r="10" spans="2:15" ht="12.75" customHeight="1" x14ac:dyDescent="0.25">
      <c r="B10" s="163"/>
      <c r="C10" s="173"/>
      <c r="D10" s="77" t="s">
        <v>7</v>
      </c>
      <c r="E10" s="127">
        <f>'1.3. Contribución_abs IPM'!E10/'1.3. Contribución_abs IPM'!E18*100</f>
        <v>13.794858340483094</v>
      </c>
      <c r="F10" s="128">
        <f>'1.3. Contribución_abs IPM'!F10/'1.3. Contribución_abs IPM'!F18*100</f>
        <v>13.701633472759228</v>
      </c>
      <c r="G10" s="128">
        <f>'1.3. Contribución_abs IPM'!G10/'1.3. Contribución_abs IPM'!G18*100</f>
        <v>14.06894691160994</v>
      </c>
      <c r="H10" s="128">
        <f>'1.3. Contribución_abs IPM'!H10/'1.3. Contribución_abs IPM'!H18*100</f>
        <v>14.233680207298843</v>
      </c>
      <c r="I10" s="128">
        <f>'1.3. Contribución_abs IPM'!I10/'1.3. Contribución_abs IPM'!I18*100</f>
        <v>14.790454973871334</v>
      </c>
      <c r="J10" s="128">
        <f>'1.3. Contribución_abs IPM'!J10/'1.3. Contribución_abs IPM'!J18*100</f>
        <v>14.973987386442623</v>
      </c>
      <c r="K10" s="128">
        <f>'1.3. Contribución_abs IPM'!K10/'1.3. Contribución_abs IPM'!K18*100</f>
        <v>15.466509759918429</v>
      </c>
      <c r="L10" s="128">
        <f>'1.3. Contribución_abs IPM'!L10/'1.3. Contribución_abs IPM'!L18*100</f>
        <v>15.961112420486288</v>
      </c>
      <c r="M10" s="128">
        <f>'1.3. Contribución_abs IPM'!M10/'1.3. Contribución_abs IPM'!M18*100</f>
        <v>16.036152615163051</v>
      </c>
      <c r="N10" s="129">
        <f>'1.3. Contribución_abs IPM'!N10/'1.3. Contribución_abs IPM'!N18*100</f>
        <v>15.687278083973899</v>
      </c>
    </row>
    <row r="11" spans="2:15" ht="12.75" customHeight="1" x14ac:dyDescent="0.25">
      <c r="B11" s="163"/>
      <c r="C11" s="173"/>
      <c r="D11" s="77" t="s">
        <v>5</v>
      </c>
      <c r="E11" s="127">
        <f>'1.3. Contribución_abs IPM'!E11/'1.3. Contribución_abs IPM'!E18*100</f>
        <v>13.735440319826733</v>
      </c>
      <c r="F11" s="128">
        <f>'1.3. Contribución_abs IPM'!F11/'1.3. Contribución_abs IPM'!F18*100</f>
        <v>13.893392529988644</v>
      </c>
      <c r="G11" s="128">
        <f>'1.3. Contribución_abs IPM'!G11/'1.3. Contribución_abs IPM'!G18*100</f>
        <v>13.511028630813973</v>
      </c>
      <c r="H11" s="128">
        <f>'1.3. Contribución_abs IPM'!H11/'1.3. Contribución_abs IPM'!H18*100</f>
        <v>13.465608447467783</v>
      </c>
      <c r="I11" s="128">
        <f>'1.3. Contribución_abs IPM'!I11/'1.3. Contribución_abs IPM'!I18*100</f>
        <v>13.965952140553622</v>
      </c>
      <c r="J11" s="128">
        <f>'1.3. Contribución_abs IPM'!J11/'1.3. Contribución_abs IPM'!J18*100</f>
        <v>14.193578667540638</v>
      </c>
      <c r="K11" s="128">
        <f>'1.3. Contribución_abs IPM'!K11/'1.3. Contribución_abs IPM'!K18*100</f>
        <v>14.296956638011782</v>
      </c>
      <c r="L11" s="128">
        <f>'1.3. Contribución_abs IPM'!L11/'1.3. Contribución_abs IPM'!L18*100</f>
        <v>14.969589202265372</v>
      </c>
      <c r="M11" s="128">
        <f>'1.3. Contribución_abs IPM'!M11/'1.3. Contribución_abs IPM'!M18*100</f>
        <v>14.915242099857318</v>
      </c>
      <c r="N11" s="129">
        <f>'1.3. Contribución_abs IPM'!N11/'1.3. Contribución_abs IPM'!N18*100</f>
        <v>14.548045569319873</v>
      </c>
    </row>
    <row r="12" spans="2:15" ht="12.75" customHeight="1" x14ac:dyDescent="0.25">
      <c r="B12" s="163"/>
      <c r="C12" s="159" t="s">
        <v>10</v>
      </c>
      <c r="D12" s="76" t="s">
        <v>9</v>
      </c>
      <c r="E12" s="124">
        <f>'1.3. Contribución_abs IPM'!E12/'1.3. Contribución_abs IPM'!E18*100</f>
        <v>6.7572015066438702</v>
      </c>
      <c r="F12" s="125">
        <f>'1.3. Contribución_abs IPM'!F12/'1.3. Contribución_abs IPM'!F18*100</f>
        <v>6.4947766988066746</v>
      </c>
      <c r="G12" s="125">
        <f>'1.3. Contribución_abs IPM'!G12/'1.3. Contribución_abs IPM'!G18*100</f>
        <v>6.5411025276072561</v>
      </c>
      <c r="H12" s="125">
        <f>'1.3. Contribución_abs IPM'!H12/'1.3. Contribución_abs IPM'!H18*100</f>
        <v>6.7414477695912645</v>
      </c>
      <c r="I12" s="125">
        <f>'1.3. Contribución_abs IPM'!I12/'1.3. Contribución_abs IPM'!I18*100</f>
        <v>5.4016087833641961</v>
      </c>
      <c r="J12" s="125">
        <f>'1.3. Contribución_abs IPM'!J12/'1.3. Contribución_abs IPM'!J18*100</f>
        <v>5.0407076069735366</v>
      </c>
      <c r="K12" s="125">
        <f>'1.3. Contribución_abs IPM'!K12/'1.3. Contribución_abs IPM'!K18*100</f>
        <v>5.7705481657239526</v>
      </c>
      <c r="L12" s="125">
        <f>'1.3. Contribución_abs IPM'!L12/'1.3. Contribución_abs IPM'!L18*100</f>
        <v>5.9519249557692566</v>
      </c>
      <c r="M12" s="125">
        <f>'1.3. Contribución_abs IPM'!M12/'1.3. Contribución_abs IPM'!M18*100</f>
        <v>5.5802440515589629</v>
      </c>
      <c r="N12" s="126">
        <f>'1.3. Contribución_abs IPM'!N12/'1.3. Contribución_abs IPM'!N18*100</f>
        <v>5.4060795486195365</v>
      </c>
    </row>
    <row r="13" spans="2:15" ht="12.75" customHeight="1" x14ac:dyDescent="0.25">
      <c r="B13" s="163"/>
      <c r="C13" s="160"/>
      <c r="D13" s="78" t="s">
        <v>21</v>
      </c>
      <c r="E13" s="130">
        <f>'1.3. Contribución_abs IPM'!E13/'1.3. Contribución_abs IPM'!E18*100</f>
        <v>14.185921836079565</v>
      </c>
      <c r="F13" s="131">
        <f>'1.3. Contribución_abs IPM'!F13/'1.3. Contribución_abs IPM'!F18*100</f>
        <v>14.769328175385702</v>
      </c>
      <c r="G13" s="131">
        <f>'1.3. Contribución_abs IPM'!G13/'1.3. Contribución_abs IPM'!G18*100</f>
        <v>15.500497644155509</v>
      </c>
      <c r="H13" s="131">
        <f>'1.3. Contribución_abs IPM'!H13/'1.3. Contribución_abs IPM'!H18*100</f>
        <v>15.54952601723244</v>
      </c>
      <c r="I13" s="131">
        <f>'1.3. Contribución_abs IPM'!I13/'1.3. Contribución_abs IPM'!I18*100</f>
        <v>14.906510817002239</v>
      </c>
      <c r="J13" s="131">
        <f>'1.3. Contribución_abs IPM'!J13/'1.3. Contribución_abs IPM'!J18*100</f>
        <v>14.543437404616766</v>
      </c>
      <c r="K13" s="131">
        <f>'1.3. Contribución_abs IPM'!K13/'1.3. Contribución_abs IPM'!K18*100</f>
        <v>13.756796274179599</v>
      </c>
      <c r="L13" s="131">
        <f>'1.3. Contribución_abs IPM'!L13/'1.3. Contribución_abs IPM'!L18*100</f>
        <v>11.666038614405265</v>
      </c>
      <c r="M13" s="131">
        <f>'1.3. Contribución_abs IPM'!M13/'1.3. Contribución_abs IPM'!M18*100</f>
        <v>12.222307591491473</v>
      </c>
      <c r="N13" s="132">
        <f>'1.3. Contribución_abs IPM'!N13/'1.3. Contribución_abs IPM'!N18*100</f>
        <v>13.087617629897922</v>
      </c>
    </row>
    <row r="14" spans="2:15" ht="12.75" customHeight="1" x14ac:dyDescent="0.25">
      <c r="B14" s="163"/>
      <c r="C14" s="162" t="s">
        <v>11</v>
      </c>
      <c r="D14" s="77" t="s">
        <v>12</v>
      </c>
      <c r="E14" s="124">
        <f>'1.3. Contribución_abs IPM'!E14/'1.3. Contribución_abs IPM'!E18*100</f>
        <v>4.6893708623537718</v>
      </c>
      <c r="F14" s="125">
        <f>'1.3. Contribución_abs IPM'!F14/'1.3. Contribución_abs IPM'!F18*100</f>
        <v>4.5410754798797326</v>
      </c>
      <c r="G14" s="125">
        <f>'1.3. Contribución_abs IPM'!G14/'1.3. Contribución_abs IPM'!G18*100</f>
        <v>4.2467366737732792</v>
      </c>
      <c r="H14" s="125">
        <f>'1.3. Contribución_abs IPM'!H14/'1.3. Contribución_abs IPM'!H18*100</f>
        <v>3.8828874134267708</v>
      </c>
      <c r="I14" s="125">
        <f>'1.3. Contribución_abs IPM'!I14/'1.3. Contribución_abs IPM'!I18*100</f>
        <v>4.8115399310282632</v>
      </c>
      <c r="J14" s="125">
        <f>'1.3. Contribución_abs IPM'!J14/'1.3. Contribución_abs IPM'!J18*100</f>
        <v>4.8466249525734604</v>
      </c>
      <c r="K14" s="125">
        <f>'1.3. Contribución_abs IPM'!K14/'1.3. Contribución_abs IPM'!K18*100</f>
        <v>4.7675586393159559</v>
      </c>
      <c r="L14" s="125">
        <f>'1.3. Contribución_abs IPM'!L14/'1.3. Contribución_abs IPM'!L18*100</f>
        <v>4.6392384683027013</v>
      </c>
      <c r="M14" s="125">
        <f>'1.3. Contribución_abs IPM'!M14/'1.3. Contribución_abs IPM'!M18*100</f>
        <v>4.3801091710091136</v>
      </c>
      <c r="N14" s="126">
        <f>'1.3. Contribución_abs IPM'!N14/'1.3. Contribución_abs IPM'!N18*100</f>
        <v>4.4330430680042321</v>
      </c>
    </row>
    <row r="15" spans="2:15" ht="12.75" customHeight="1" x14ac:dyDescent="0.25">
      <c r="B15" s="163"/>
      <c r="C15" s="163"/>
      <c r="D15" s="77" t="s">
        <v>13</v>
      </c>
      <c r="E15" s="127">
        <f>'1.3. Contribución_abs IPM'!E15/'1.3. Contribución_abs IPM'!E18*100</f>
        <v>9.7923007158296027</v>
      </c>
      <c r="F15" s="128">
        <f>'1.3. Contribución_abs IPM'!F15/'1.3. Contribución_abs IPM'!F18*100</f>
        <v>9.9800446542456562</v>
      </c>
      <c r="G15" s="128">
        <f>'1.3. Contribución_abs IPM'!G15/'1.3. Contribución_abs IPM'!G18*100</f>
        <v>9.8835509653827582</v>
      </c>
      <c r="H15" s="128">
        <f>'1.3. Contribución_abs IPM'!H15/'1.3. Contribución_abs IPM'!H18*100</f>
        <v>9.605730733360204</v>
      </c>
      <c r="I15" s="128">
        <f>'1.3. Contribución_abs IPM'!I15/'1.3. Contribución_abs IPM'!I18*100</f>
        <v>10.176575138260915</v>
      </c>
      <c r="J15" s="128">
        <f>'1.3. Contribución_abs IPM'!J15/'1.3. Contribución_abs IPM'!J18*100</f>
        <v>10.406677059206505</v>
      </c>
      <c r="K15" s="128">
        <f>'1.3. Contribución_abs IPM'!K15/'1.3. Contribución_abs IPM'!K18*100</f>
        <v>10.051994037240528</v>
      </c>
      <c r="L15" s="128">
        <f>'1.3. Contribución_abs IPM'!L15/'1.3. Contribución_abs IPM'!L18*100</f>
        <v>9.8801193958286468</v>
      </c>
      <c r="M15" s="128">
        <f>'1.3. Contribución_abs IPM'!M15/'1.3. Contribución_abs IPM'!M18*100</f>
        <v>9.9538303151974628</v>
      </c>
      <c r="N15" s="129">
        <f>'1.3. Contribución_abs IPM'!N15/'1.3. Contribución_abs IPM'!N18*100</f>
        <v>10.295015369877731</v>
      </c>
    </row>
    <row r="16" spans="2:15" ht="12.75" customHeight="1" x14ac:dyDescent="0.25">
      <c r="B16" s="163"/>
      <c r="C16" s="163"/>
      <c r="D16" s="77" t="s">
        <v>14</v>
      </c>
      <c r="E16" s="127">
        <f>'1.3. Contribución_abs IPM'!E16/'1.3. Contribución_abs IPM'!E18*100</f>
        <v>6.6087250080785713</v>
      </c>
      <c r="F16" s="128">
        <f>'1.3. Contribución_abs IPM'!F16/'1.3. Contribución_abs IPM'!F18*100</f>
        <v>6.7060601660823522</v>
      </c>
      <c r="G16" s="128">
        <f>'1.3. Contribución_abs IPM'!G16/'1.3. Contribución_abs IPM'!G18*100</f>
        <v>6.5844799748835658</v>
      </c>
      <c r="H16" s="128">
        <f>'1.3. Contribución_abs IPM'!H16/'1.3. Contribución_abs IPM'!H18*100</f>
        <v>5.973433501342833</v>
      </c>
      <c r="I16" s="128">
        <f>'1.3. Contribución_abs IPM'!I16/'1.3. Contribución_abs IPM'!I18*100</f>
        <v>6.6102407416281688</v>
      </c>
      <c r="J16" s="128">
        <f>'1.3. Contribución_abs IPM'!J16/'1.3. Contribución_abs IPM'!J18*100</f>
        <v>6.227017310812589</v>
      </c>
      <c r="K16" s="128">
        <f>'1.3. Contribución_abs IPM'!K16/'1.3. Contribución_abs IPM'!K18*100</f>
        <v>6.0261531365332273</v>
      </c>
      <c r="L16" s="128">
        <f>'1.3. Contribución_abs IPM'!L16/'1.3. Contribución_abs IPM'!L18*100</f>
        <v>6.0925044889527458</v>
      </c>
      <c r="M16" s="128">
        <f>'1.3. Contribución_abs IPM'!M16/'1.3. Contribución_abs IPM'!M18*100</f>
        <v>5.9639737574682057</v>
      </c>
      <c r="N16" s="129">
        <f>'1.3. Contribución_abs IPM'!N16/'1.3. Contribución_abs IPM'!N18*100</f>
        <v>5.8291022682755873</v>
      </c>
    </row>
    <row r="17" spans="2:14" ht="12.75" customHeight="1" x14ac:dyDescent="0.25">
      <c r="B17" s="163"/>
      <c r="C17" s="164"/>
      <c r="D17" s="78" t="s">
        <v>20</v>
      </c>
      <c r="E17" s="130">
        <f>'1.3. Contribución_abs IPM'!E17/'1.3. Contribución_abs IPM'!E18*100</f>
        <v>5.9423430810801374</v>
      </c>
      <c r="F17" s="131">
        <f>'1.3. Contribución_abs IPM'!F17/'1.3. Contribución_abs IPM'!F18*100</f>
        <v>5.8032169740101729</v>
      </c>
      <c r="G17" s="131">
        <f>'1.3. Contribución_abs IPM'!G17/'1.3. Contribución_abs IPM'!G18*100</f>
        <v>6.4688391488531423</v>
      </c>
      <c r="H17" s="131">
        <f>'1.3. Contribución_abs IPM'!H17/'1.3. Contribución_abs IPM'!H18*100</f>
        <v>6.5667499267431806</v>
      </c>
      <c r="I17" s="131">
        <f>'1.3. Contribución_abs IPM'!I17/'1.3. Contribución_abs IPM'!I18*100</f>
        <v>5.2995855475216169</v>
      </c>
      <c r="J17" s="131">
        <f>'1.3. Contribución_abs IPM'!J17/'1.3. Contribución_abs IPM'!J18*100</f>
        <v>4.8009303433173356</v>
      </c>
      <c r="K17" s="131">
        <f>'1.3. Contribución_abs IPM'!K17/'1.3. Contribución_abs IPM'!K18*100</f>
        <v>4.678097443462919</v>
      </c>
      <c r="L17" s="131">
        <f>'1.3. Contribución_abs IPM'!L17/'1.3. Contribución_abs IPM'!L18*100</f>
        <v>4.4404468719711288</v>
      </c>
      <c r="M17" s="131">
        <f>'1.3. Contribución_abs IPM'!M17/'1.3. Contribución_abs IPM'!M18*100</f>
        <v>4.6842221291791688</v>
      </c>
      <c r="N17" s="132">
        <f>'1.3. Contribución_abs IPM'!N17/'1.3. Contribución_abs IPM'!N18*100</f>
        <v>5.1893136098667396</v>
      </c>
    </row>
    <row r="18" spans="2:14" ht="12.75" customHeight="1" x14ac:dyDescent="0.25">
      <c r="B18" s="164"/>
      <c r="C18" s="169" t="s">
        <v>25</v>
      </c>
      <c r="D18" s="170"/>
      <c r="E18" s="136">
        <f>SUM(E6:E17)</f>
        <v>99.999999999999972</v>
      </c>
      <c r="F18" s="137">
        <f t="shared" ref="F18:N18" si="0">SUM(F6:F17)</f>
        <v>100.00000000000001</v>
      </c>
      <c r="G18" s="137">
        <f t="shared" si="0"/>
        <v>100</v>
      </c>
      <c r="H18" s="137">
        <f t="shared" si="0"/>
        <v>100.00000000000001</v>
      </c>
      <c r="I18" s="137">
        <f t="shared" si="0"/>
        <v>100.00000000000003</v>
      </c>
      <c r="J18" s="137">
        <f t="shared" si="0"/>
        <v>99.999999999999986</v>
      </c>
      <c r="K18" s="137">
        <f>SUM(K6:K17)</f>
        <v>100.00000000000001</v>
      </c>
      <c r="L18" s="137">
        <f t="shared" si="0"/>
        <v>100.00000000000001</v>
      </c>
      <c r="M18" s="137">
        <v>100</v>
      </c>
      <c r="N18" s="138">
        <f t="shared" si="0"/>
        <v>100.00000000000003</v>
      </c>
    </row>
    <row r="19" spans="2:14" ht="12.75" customHeight="1" x14ac:dyDescent="0.25">
      <c r="B19" s="163" t="s">
        <v>22</v>
      </c>
      <c r="C19" s="162" t="s">
        <v>2</v>
      </c>
      <c r="D19" s="76" t="s">
        <v>19</v>
      </c>
      <c r="E19" s="124">
        <f>'1.3. Contribución_abs IPM'!E19/'1.3. Contribución_abs IPM'!E31*100</f>
        <v>6.1470624974394541</v>
      </c>
      <c r="F19" s="125">
        <f>'1.3. Contribución_abs IPM'!F19/'1.3. Contribución_abs IPM'!F31*100</f>
        <v>5.9199768913892452</v>
      </c>
      <c r="G19" s="125">
        <f>'1.3. Contribución_abs IPM'!G19/'1.3. Contribución_abs IPM'!G31*100</f>
        <v>6.5653350299362492</v>
      </c>
      <c r="H19" s="125">
        <f>'1.3. Contribución_abs IPM'!H19/'1.3. Contribución_abs IPM'!H31*100</f>
        <v>6.6154801211804903</v>
      </c>
      <c r="I19" s="125">
        <f>'1.3. Contribución_abs IPM'!I19/'1.3. Contribución_abs IPM'!I31*100</f>
        <v>5.7034706218195872</v>
      </c>
      <c r="J19" s="125">
        <f>'1.3. Contribución_abs IPM'!J19/'1.3. Contribución_abs IPM'!J31*100</f>
        <v>5.8764991554776751</v>
      </c>
      <c r="K19" s="125">
        <f>'1.3. Contribución_abs IPM'!K19/'1.3. Contribución_abs IPM'!K31*100</f>
        <v>5.9303964724069766</v>
      </c>
      <c r="L19" s="125">
        <f>'1.3. Contribución_abs IPM'!L19/'1.3. Contribución_abs IPM'!L31*100</f>
        <v>5.4683331278979388</v>
      </c>
      <c r="M19" s="125">
        <f>'1.3. Contribución_abs IPM'!M19/'1.3. Contribución_abs IPM'!M31*100</f>
        <v>5.5813684751618791</v>
      </c>
      <c r="N19" s="83">
        <f>'1.3. Contribución_abs IPM'!N19/'1.3. Contribución_abs IPM'!N31*100</f>
        <v>5.5435847505365716</v>
      </c>
    </row>
    <row r="20" spans="2:14" ht="12.75" customHeight="1" x14ac:dyDescent="0.25">
      <c r="B20" s="163"/>
      <c r="C20" s="163"/>
      <c r="D20" s="77" t="s">
        <v>3</v>
      </c>
      <c r="E20" s="127">
        <f>'1.3. Contribución_abs IPM'!E20/'1.3. Contribución_abs IPM'!E31*100</f>
        <v>2.7204713718529638</v>
      </c>
      <c r="F20" s="128">
        <f>'1.3. Contribución_abs IPM'!F20/'1.3. Contribución_abs IPM'!F31*100</f>
        <v>2.4459161330283834</v>
      </c>
      <c r="G20" s="128">
        <f>'1.3. Contribución_abs IPM'!G20/'1.3. Contribución_abs IPM'!G31*100</f>
        <v>2.9312251796590143</v>
      </c>
      <c r="H20" s="128">
        <f>'1.3. Contribución_abs IPM'!H20/'1.3. Contribución_abs IPM'!H31*100</f>
        <v>3.5230654186850217</v>
      </c>
      <c r="I20" s="128">
        <f>'1.3. Contribución_abs IPM'!I20/'1.3. Contribución_abs IPM'!I31*100</f>
        <v>2.8910209281449251</v>
      </c>
      <c r="J20" s="128">
        <f>'1.3. Contribución_abs IPM'!J20/'1.3. Contribución_abs IPM'!J31*100</f>
        <v>2.8743402725049081</v>
      </c>
      <c r="K20" s="128">
        <f>'1.3. Contribución_abs IPM'!K20/'1.3. Contribución_abs IPM'!K31*100</f>
        <v>3.2504759243164068</v>
      </c>
      <c r="L20" s="128">
        <f>'1.3. Contribución_abs IPM'!L20/'1.3. Contribución_abs IPM'!L31*100</f>
        <v>4.1483896957863751</v>
      </c>
      <c r="M20" s="128">
        <f>'1.3. Contribución_abs IPM'!M20/'1.3. Contribución_abs IPM'!M31*100</f>
        <v>4.27605627433792</v>
      </c>
      <c r="N20" s="84">
        <f>'1.3. Contribución_abs IPM'!N20/'1.3. Contribución_abs IPM'!N31*100</f>
        <v>3.7509230158788252</v>
      </c>
    </row>
    <row r="21" spans="2:14" ht="12.75" customHeight="1" x14ac:dyDescent="0.25">
      <c r="B21" s="163"/>
      <c r="C21" s="163"/>
      <c r="D21" s="78" t="s">
        <v>4</v>
      </c>
      <c r="E21" s="127">
        <f>'1.3. Contribución_abs IPM'!E21/'1.3. Contribución_abs IPM'!E31*100</f>
        <v>15.117934293665186</v>
      </c>
      <c r="F21" s="128">
        <f>'1.3. Contribución_abs IPM'!F21/'1.3. Contribución_abs IPM'!F31*100</f>
        <v>15.805768854844906</v>
      </c>
      <c r="G21" s="128">
        <f>'1.3. Contribución_abs IPM'!G21/'1.3. Contribución_abs IPM'!G31*100</f>
        <v>16.359323681972011</v>
      </c>
      <c r="H21" s="128">
        <f>'1.3. Contribución_abs IPM'!H21/'1.3. Contribución_abs IPM'!H31*100</f>
        <v>16.682046206147451</v>
      </c>
      <c r="I21" s="128">
        <f>'1.3. Contribución_abs IPM'!I21/'1.3. Contribución_abs IPM'!I31*100</f>
        <v>16.554703694825058</v>
      </c>
      <c r="J21" s="128">
        <f>'1.3. Contribución_abs IPM'!J21/'1.3. Contribución_abs IPM'!J31*100</f>
        <v>16.695731714339729</v>
      </c>
      <c r="K21" s="128">
        <f>'1.3. Contribución_abs IPM'!K21/'1.3. Contribución_abs IPM'!K31*100</f>
        <v>16.75450234576682</v>
      </c>
      <c r="L21" s="128">
        <f>'1.3. Contribución_abs IPM'!L21/'1.3. Contribución_abs IPM'!L31*100</f>
        <v>16.606083160392966</v>
      </c>
      <c r="M21" s="128">
        <f>'1.3. Contribución_abs IPM'!M21/'1.3. Contribución_abs IPM'!M31*100</f>
        <v>16.796086325389943</v>
      </c>
      <c r="N21" s="84">
        <f>'1.3. Contribución_abs IPM'!N21/'1.3. Contribución_abs IPM'!N31*100</f>
        <v>16.956711354299198</v>
      </c>
    </row>
    <row r="22" spans="2:14" ht="12.75" customHeight="1" x14ac:dyDescent="0.25">
      <c r="B22" s="163"/>
      <c r="C22" s="162" t="s">
        <v>8</v>
      </c>
      <c r="D22" s="76" t="s">
        <v>6</v>
      </c>
      <c r="E22" s="124">
        <f>'1.3. Contribución_abs IPM'!E22/'1.3. Contribución_abs IPM'!E31*100</f>
        <v>2.7933275430690645</v>
      </c>
      <c r="F22" s="125">
        <f>'1.3. Contribución_abs IPM'!F22/'1.3. Contribución_abs IPM'!F31*100</f>
        <v>2.3598387471317221</v>
      </c>
      <c r="G22" s="125">
        <f>'1.3. Contribución_abs IPM'!G22/'1.3. Contribución_abs IPM'!G31*100</f>
        <v>2.478127095942559</v>
      </c>
      <c r="H22" s="125">
        <f>'1.3. Contribución_abs IPM'!H22/'1.3. Contribución_abs IPM'!H31*100</f>
        <v>2.6671899176098428</v>
      </c>
      <c r="I22" s="125">
        <f>'1.3. Contribución_abs IPM'!I22/'1.3. Contribución_abs IPM'!I31*100</f>
        <v>1.8484936894954</v>
      </c>
      <c r="J22" s="125">
        <f>'1.3. Contribución_abs IPM'!J22/'1.3. Contribución_abs IPM'!J31*100</f>
        <v>1.6519684715890877</v>
      </c>
      <c r="K22" s="125">
        <f>'1.3. Contribución_abs IPM'!K22/'1.3. Contribución_abs IPM'!K31*100</f>
        <v>1.7555374262313546</v>
      </c>
      <c r="L22" s="125">
        <f>'1.3. Contribución_abs IPM'!L22/'1.3. Contribución_abs IPM'!L31*100</f>
        <v>2.165544695941573</v>
      </c>
      <c r="M22" s="125">
        <f>'1.3. Contribución_abs IPM'!M22/'1.3. Contribución_abs IPM'!M31*100</f>
        <v>2.5989365803890863</v>
      </c>
      <c r="N22" s="83">
        <f>'1.3. Contribución_abs IPM'!N22/'1.3. Contribución_abs IPM'!N31*100</f>
        <v>1.8494037700157788</v>
      </c>
    </row>
    <row r="23" spans="2:14" ht="12.75" customHeight="1" x14ac:dyDescent="0.25">
      <c r="B23" s="163"/>
      <c r="C23" s="168"/>
      <c r="D23" s="77" t="s">
        <v>7</v>
      </c>
      <c r="E23" s="127">
        <f>'1.3. Contribución_abs IPM'!E23/'1.3. Contribución_abs IPM'!E31*100</f>
        <v>15.234398052658863</v>
      </c>
      <c r="F23" s="128">
        <f>'1.3. Contribución_abs IPM'!F23/'1.3. Contribución_abs IPM'!F31*100</f>
        <v>15.389256898085099</v>
      </c>
      <c r="G23" s="128">
        <f>'1.3. Contribución_abs IPM'!G23/'1.3. Contribución_abs IPM'!G31*100</f>
        <v>16.596205727125081</v>
      </c>
      <c r="H23" s="128">
        <f>'1.3. Contribución_abs IPM'!H23/'1.3. Contribución_abs IPM'!H31*100</f>
        <v>16.343221215292537</v>
      </c>
      <c r="I23" s="128">
        <f>'1.3. Contribución_abs IPM'!I23/'1.3. Contribución_abs IPM'!I31*100</f>
        <v>16.412815586243372</v>
      </c>
      <c r="J23" s="128">
        <f>'1.3. Contribución_abs IPM'!J23/'1.3. Contribución_abs IPM'!J31*100</f>
        <v>16.740300967612146</v>
      </c>
      <c r="K23" s="128">
        <f>'1.3. Contribución_abs IPM'!K23/'1.3. Contribución_abs IPM'!K31*100</f>
        <v>17.444945702337385</v>
      </c>
      <c r="L23" s="128">
        <f>'1.3. Contribución_abs IPM'!L23/'1.3. Contribución_abs IPM'!L31*100</f>
        <v>17.544617655394891</v>
      </c>
      <c r="M23" s="128">
        <f>'1.3. Contribución_abs IPM'!M23/'1.3. Contribución_abs IPM'!M31*100</f>
        <v>18.253441148095742</v>
      </c>
      <c r="N23" s="84">
        <f>'1.3. Contribución_abs IPM'!N23/'1.3. Contribución_abs IPM'!N31*100</f>
        <v>17.442895502315164</v>
      </c>
    </row>
    <row r="24" spans="2:14" ht="12.75" customHeight="1" x14ac:dyDescent="0.25">
      <c r="B24" s="163"/>
      <c r="C24" s="168"/>
      <c r="D24" s="77" t="s">
        <v>5</v>
      </c>
      <c r="E24" s="127">
        <f>'1.3. Contribución_abs IPM'!E24/'1.3. Contribución_abs IPM'!E31*100</f>
        <v>16.316130948752168</v>
      </c>
      <c r="F24" s="128">
        <f>'1.3. Contribución_abs IPM'!F24/'1.3. Contribución_abs IPM'!F31*100</f>
        <v>16.651077895777732</v>
      </c>
      <c r="G24" s="128">
        <f>'1.3. Contribución_abs IPM'!G24/'1.3. Contribución_abs IPM'!G31*100</f>
        <v>17.546295893368942</v>
      </c>
      <c r="H24" s="128">
        <f>'1.3. Contribución_abs IPM'!H24/'1.3. Contribución_abs IPM'!H31*100</f>
        <v>17.479453055051948</v>
      </c>
      <c r="I24" s="128">
        <f>'1.3. Contribución_abs IPM'!I24/'1.3. Contribución_abs IPM'!I31*100</f>
        <v>17.264101859759389</v>
      </c>
      <c r="J24" s="128">
        <f>'1.3. Contribución_abs IPM'!J24/'1.3. Contribución_abs IPM'!J31*100</f>
        <v>17.23222290453149</v>
      </c>
      <c r="K24" s="128">
        <f>'1.3. Contribución_abs IPM'!K24/'1.3. Contribución_abs IPM'!K31*100</f>
        <v>17.723195406579737</v>
      </c>
      <c r="L24" s="128">
        <f>'1.3. Contribución_abs IPM'!L24/'1.3. Contribución_abs IPM'!L31*100</f>
        <v>17.783331305733348</v>
      </c>
      <c r="M24" s="128">
        <f>'1.3. Contribución_abs IPM'!M24/'1.3. Contribución_abs IPM'!M31*100</f>
        <v>18.304995198947729</v>
      </c>
      <c r="N24" s="84">
        <f>'1.3. Contribución_abs IPM'!N24/'1.3. Contribución_abs IPM'!N31*100</f>
        <v>17.650509762229081</v>
      </c>
    </row>
    <row r="25" spans="2:14" ht="12.75" customHeight="1" x14ac:dyDescent="0.25">
      <c r="B25" s="163"/>
      <c r="C25" s="159" t="s">
        <v>10</v>
      </c>
      <c r="D25" s="76" t="s">
        <v>9</v>
      </c>
      <c r="E25" s="124">
        <f>'1.3. Contribución_abs IPM'!E25/'1.3. Contribución_abs IPM'!E31*100</f>
        <v>5.6945856459544615</v>
      </c>
      <c r="F25" s="125">
        <f>'1.3. Contribución_abs IPM'!F25/'1.3. Contribución_abs IPM'!F31*100</f>
        <v>5.9003723728698407</v>
      </c>
      <c r="G25" s="125">
        <f>'1.3. Contribución_abs IPM'!G25/'1.3. Contribución_abs IPM'!G31*100</f>
        <v>5.4313166530135151</v>
      </c>
      <c r="H25" s="125">
        <f>'1.3. Contribución_abs IPM'!H25/'1.3. Contribución_abs IPM'!H31*100</f>
        <v>5.9690727149581431</v>
      </c>
      <c r="I25" s="125">
        <f>'1.3. Contribución_abs IPM'!I25/'1.3. Contribución_abs IPM'!I31*100</f>
        <v>4.6752987793740042</v>
      </c>
      <c r="J25" s="125">
        <f>'1.3. Contribución_abs IPM'!J25/'1.3. Contribución_abs IPM'!J31*100</f>
        <v>4.7885249542973618</v>
      </c>
      <c r="K25" s="125">
        <f>'1.3. Contribución_abs IPM'!K25/'1.3. Contribución_abs IPM'!K31*100</f>
        <v>5.0743635303139243</v>
      </c>
      <c r="L25" s="125">
        <f>'1.3. Contribución_abs IPM'!L25/'1.3. Contribución_abs IPM'!L31*100</f>
        <v>4.7159219527732255</v>
      </c>
      <c r="M25" s="125">
        <f>'1.3. Contribución_abs IPM'!M25/'1.3. Contribución_abs IPM'!M31*100</f>
        <v>4.0069096031071831</v>
      </c>
      <c r="N25" s="83">
        <f>'1.3. Contribución_abs IPM'!N25/'1.3. Contribución_abs IPM'!N31*100</f>
        <v>4.3813588172703746</v>
      </c>
    </row>
    <row r="26" spans="2:14" ht="12.75" customHeight="1" x14ac:dyDescent="0.25">
      <c r="B26" s="163"/>
      <c r="C26" s="160"/>
      <c r="D26" s="78" t="s">
        <v>21</v>
      </c>
      <c r="E26" s="130">
        <f>'1.3. Contribución_abs IPM'!E26/'1.3. Contribución_abs IPM'!E31*100</f>
        <v>9.9078346066583585</v>
      </c>
      <c r="F26" s="131">
        <f>'1.3. Contribución_abs IPM'!F26/'1.3. Contribución_abs IPM'!F31*100</f>
        <v>9.7387287232237654</v>
      </c>
      <c r="G26" s="131">
        <f>'1.3. Contribución_abs IPM'!G26/'1.3. Contribución_abs IPM'!G31*100</f>
        <v>8.4325691011833683</v>
      </c>
      <c r="H26" s="131">
        <f>'1.3. Contribución_abs IPM'!H26/'1.3. Contribución_abs IPM'!H31*100</f>
        <v>8.2888731119603154</v>
      </c>
      <c r="I26" s="131">
        <f>'1.3. Contribución_abs IPM'!I26/'1.3. Contribución_abs IPM'!I31*100</f>
        <v>8.1742376372776633</v>
      </c>
      <c r="J26" s="131">
        <f>'1.3. Contribución_abs IPM'!J26/'1.3. Contribución_abs IPM'!J31*100</f>
        <v>6.9878174168208327</v>
      </c>
      <c r="K26" s="131">
        <f>'1.3. Contribución_abs IPM'!K26/'1.3. Contribución_abs IPM'!K31*100</f>
        <v>6.0285390136709482</v>
      </c>
      <c r="L26" s="131">
        <f>'1.3. Contribución_abs IPM'!L26/'1.3. Contribución_abs IPM'!L31*100</f>
        <v>6.1970221721177001</v>
      </c>
      <c r="M26" s="131">
        <f>'1.3. Contribución_abs IPM'!M26/'1.3. Contribución_abs IPM'!M31*100</f>
        <v>5.7955912288200819</v>
      </c>
      <c r="N26" s="85">
        <f>'1.3. Contribución_abs IPM'!N26/'1.3. Contribución_abs IPM'!N31*100</f>
        <v>7.1228740887992155</v>
      </c>
    </row>
    <row r="27" spans="2:14" ht="12.75" customHeight="1" x14ac:dyDescent="0.25">
      <c r="B27" s="163"/>
      <c r="C27" s="162" t="s">
        <v>11</v>
      </c>
      <c r="D27" s="77" t="s">
        <v>12</v>
      </c>
      <c r="E27" s="124">
        <f>'1.3. Contribución_abs IPM'!E27/'1.3. Contribución_abs IPM'!E31*100</f>
        <v>5.7592848799986527</v>
      </c>
      <c r="F27" s="125">
        <f>'1.3. Contribución_abs IPM'!F27/'1.3. Contribución_abs IPM'!F31*100</f>
        <v>5.7936472402404116</v>
      </c>
      <c r="G27" s="125">
        <f>'1.3. Contribución_abs IPM'!G27/'1.3. Contribución_abs IPM'!G31*100</f>
        <v>5.4703189970687829</v>
      </c>
      <c r="H27" s="125">
        <f>'1.3. Contribución_abs IPM'!H27/'1.3. Contribución_abs IPM'!H31*100</f>
        <v>5.04893497764954</v>
      </c>
      <c r="I27" s="125">
        <f>'1.3. Contribución_abs IPM'!I27/'1.3. Contribución_abs IPM'!I31*100</f>
        <v>6.5191007710492812</v>
      </c>
      <c r="J27" s="125">
        <f>'1.3. Contribución_abs IPM'!J27/'1.3. Contribución_abs IPM'!J31*100</f>
        <v>6.6136029125507871</v>
      </c>
      <c r="K27" s="125">
        <f>'1.3. Contribución_abs IPM'!K27/'1.3. Contribución_abs IPM'!K31*100</f>
        <v>6.253517397121505</v>
      </c>
      <c r="L27" s="125">
        <f>'1.3. Contribución_abs IPM'!L27/'1.3. Contribución_abs IPM'!L31*100</f>
        <v>5.8762152469148097</v>
      </c>
      <c r="M27" s="125">
        <f>'1.3. Contribución_abs IPM'!M27/'1.3. Contribución_abs IPM'!M31*100</f>
        <v>5.4729979155969994</v>
      </c>
      <c r="N27" s="83">
        <f>'1.3. Contribución_abs IPM'!N27/'1.3. Contribución_abs IPM'!N31*100</f>
        <v>5.8986979658710501</v>
      </c>
    </row>
    <row r="28" spans="2:14" ht="12.75" customHeight="1" x14ac:dyDescent="0.25">
      <c r="B28" s="163"/>
      <c r="C28" s="163"/>
      <c r="D28" s="77" t="s">
        <v>13</v>
      </c>
      <c r="E28" s="127">
        <f>'1.3. Contribución_abs IPM'!E28/'1.3. Contribución_abs IPM'!E31*100</f>
        <v>10.401729473045936</v>
      </c>
      <c r="F28" s="128">
        <f>'1.3. Contribución_abs IPM'!F28/'1.3. Contribución_abs IPM'!F31*100</f>
        <v>10.710051635410732</v>
      </c>
      <c r="G28" s="128">
        <f>'1.3. Contribución_abs IPM'!G28/'1.3. Contribución_abs IPM'!G31*100</f>
        <v>10.206741203910646</v>
      </c>
      <c r="H28" s="128">
        <f>'1.3. Contribución_abs IPM'!H28/'1.3. Contribución_abs IPM'!H31*100</f>
        <v>9.841306716762352</v>
      </c>
      <c r="I28" s="128">
        <f>'1.3. Contribución_abs IPM'!I28/'1.3. Contribución_abs IPM'!I31*100</f>
        <v>11.040732740485176</v>
      </c>
      <c r="J28" s="128">
        <f>'1.3. Contribución_abs IPM'!J28/'1.3. Contribución_abs IPM'!J31*100</f>
        <v>11.484391486199995</v>
      </c>
      <c r="K28" s="128">
        <f>'1.3. Contribución_abs IPM'!K28/'1.3. Contribución_abs IPM'!K31*100</f>
        <v>11.288490587874064</v>
      </c>
      <c r="L28" s="128">
        <f>'1.3. Contribución_abs IPM'!L28/'1.3. Contribución_abs IPM'!L31*100</f>
        <v>10.891663953549761</v>
      </c>
      <c r="M28" s="128">
        <f>'1.3. Contribución_abs IPM'!M28/'1.3. Contribución_abs IPM'!M31*100</f>
        <v>10.661325958272167</v>
      </c>
      <c r="N28" s="84">
        <f>'1.3. Contribución_abs IPM'!N28/'1.3. Contribución_abs IPM'!N31*100</f>
        <v>11.065327213641332</v>
      </c>
    </row>
    <row r="29" spans="2:14" ht="12.75" customHeight="1" x14ac:dyDescent="0.25">
      <c r="B29" s="163"/>
      <c r="C29" s="163"/>
      <c r="D29" s="77" t="s">
        <v>14</v>
      </c>
      <c r="E29" s="127">
        <f>'1.3. Contribución_abs IPM'!E29/'1.3. Contribución_abs IPM'!E31*100</f>
        <v>7.6019504116777794</v>
      </c>
      <c r="F29" s="128">
        <f>'1.3. Contribución_abs IPM'!F29/'1.3. Contribución_abs IPM'!F31*100</f>
        <v>7.7814864005549804</v>
      </c>
      <c r="G29" s="128">
        <f>'1.3. Contribución_abs IPM'!G29/'1.3. Contribución_abs IPM'!G31*100</f>
        <v>6.8917493774070042</v>
      </c>
      <c r="H29" s="128">
        <f>'1.3. Contribución_abs IPM'!H29/'1.3. Contribución_abs IPM'!H31*100</f>
        <v>6.2802935085607565</v>
      </c>
      <c r="I29" s="128">
        <f>'1.3. Contribución_abs IPM'!I29/'1.3. Contribución_abs IPM'!I31*100</f>
        <v>7.8344433443918406</v>
      </c>
      <c r="J29" s="128">
        <f>'1.3. Contribución_abs IPM'!J29/'1.3. Contribución_abs IPM'!J31*100</f>
        <v>8.2600816598165885</v>
      </c>
      <c r="K29" s="128">
        <f>'1.3. Contribución_abs IPM'!K29/'1.3. Contribución_abs IPM'!K31*100</f>
        <v>7.805626594891744</v>
      </c>
      <c r="L29" s="128">
        <f>'1.3. Contribución_abs IPM'!L29/'1.3. Contribución_abs IPM'!L31*100</f>
        <v>7.7216194164428709</v>
      </c>
      <c r="M29" s="128">
        <f>'1.3. Contribución_abs IPM'!M29/'1.3. Contribución_abs IPM'!M31*100</f>
        <v>7.3682559288674314</v>
      </c>
      <c r="N29" s="84">
        <f>'1.3. Contribución_abs IPM'!N29/'1.3. Contribución_abs IPM'!N31*100</f>
        <v>7.7759887035110902</v>
      </c>
    </row>
    <row r="30" spans="2:14" ht="12.75" customHeight="1" x14ac:dyDescent="0.25">
      <c r="B30" s="163"/>
      <c r="C30" s="164"/>
      <c r="D30" s="78" t="s">
        <v>20</v>
      </c>
      <c r="E30" s="127">
        <f>'1.3. Contribución_abs IPM'!E30/'1.3. Contribución_abs IPM'!E31*100</f>
        <v>2.3052902752271041</v>
      </c>
      <c r="F30" s="128">
        <f>'1.3. Contribución_abs IPM'!F30/'1.3. Contribución_abs IPM'!F31*100</f>
        <v>1.5038782074431902</v>
      </c>
      <c r="G30" s="128">
        <f>'1.3. Contribución_abs IPM'!G30/'1.3. Contribución_abs IPM'!G31*100</f>
        <v>1.0907920594128311</v>
      </c>
      <c r="H30" s="128">
        <f>'1.3. Contribución_abs IPM'!H30/'1.3. Contribución_abs IPM'!H31*100</f>
        <v>1.2610630361416155</v>
      </c>
      <c r="I30" s="128">
        <f>'1.3. Contribución_abs IPM'!I30/'1.3. Contribución_abs IPM'!I31*100</f>
        <v>1.0815803471343099</v>
      </c>
      <c r="J30" s="128">
        <f>'1.3. Contribución_abs IPM'!J30/'1.3. Contribución_abs IPM'!J31*100</f>
        <v>0.79451808425940063</v>
      </c>
      <c r="K30" s="128">
        <f>'1.3. Contribución_abs IPM'!K30/'1.3. Contribución_abs IPM'!K31*100</f>
        <v>0.6904095984891353</v>
      </c>
      <c r="L30" s="128">
        <f>'1.3. Contribución_abs IPM'!L30/'1.3. Contribución_abs IPM'!L31*100</f>
        <v>0.88125761705453742</v>
      </c>
      <c r="M30" s="128">
        <f>'1.3. Contribución_abs IPM'!M30/'1.3. Contribución_abs IPM'!M31*100</f>
        <v>0.88403536301383157</v>
      </c>
      <c r="N30" s="84">
        <f>'1.3. Contribución_abs IPM'!N30/'1.3. Contribución_abs IPM'!N31*100</f>
        <v>0.56172505563230668</v>
      </c>
    </row>
    <row r="31" spans="2:14" ht="12.75" customHeight="1" x14ac:dyDescent="0.25">
      <c r="B31" s="164"/>
      <c r="C31" s="169" t="s">
        <v>25</v>
      </c>
      <c r="D31" s="170"/>
      <c r="E31" s="136">
        <f>SUM(E19:E30)</f>
        <v>99.999999999999986</v>
      </c>
      <c r="F31" s="137">
        <f t="shared" ref="F31:J31" si="1">SUM(F19:F30)</f>
        <v>100.00000000000003</v>
      </c>
      <c r="G31" s="137">
        <f t="shared" si="1"/>
        <v>100.00000000000003</v>
      </c>
      <c r="H31" s="137">
        <f t="shared" si="1"/>
        <v>100.00000000000001</v>
      </c>
      <c r="I31" s="137">
        <f t="shared" si="1"/>
        <v>100.00000000000001</v>
      </c>
      <c r="J31" s="137">
        <f t="shared" si="1"/>
        <v>100</v>
      </c>
      <c r="K31" s="137">
        <f>SUM(K19:K30)</f>
        <v>100</v>
      </c>
      <c r="L31" s="137">
        <f t="shared" ref="L31:N31" si="2">SUM(L19:L30)</f>
        <v>100.00000000000001</v>
      </c>
      <c r="M31" s="137">
        <v>100</v>
      </c>
      <c r="N31" s="138">
        <f t="shared" si="2"/>
        <v>100.00000000000001</v>
      </c>
    </row>
    <row r="32" spans="2:14" ht="12.75" customHeight="1" x14ac:dyDescent="0.25">
      <c r="B32" s="163" t="s">
        <v>1</v>
      </c>
      <c r="C32" s="162" t="s">
        <v>2</v>
      </c>
      <c r="D32" s="76" t="s">
        <v>19</v>
      </c>
      <c r="E32" s="124">
        <f>'1.3. Contribución_abs IPM'!E32/'1.3. Contribución_abs IPM'!E44*100</f>
        <v>5.0831078558960607</v>
      </c>
      <c r="F32" s="125">
        <f>'1.3. Contribución_abs IPM'!F32/'1.3. Contribución_abs IPM'!F44*100</f>
        <v>5.0599491897949509</v>
      </c>
      <c r="G32" s="125">
        <f>'1.3. Contribución_abs IPM'!G32/'1.3. Contribución_abs IPM'!G44*100</f>
        <v>4.2710196798563667</v>
      </c>
      <c r="H32" s="125">
        <f>'1.3. Contribución_abs IPM'!H32/'1.3. Contribución_abs IPM'!H44*100</f>
        <v>4.2885651779063982</v>
      </c>
      <c r="I32" s="125">
        <f>'1.3. Contribución_abs IPM'!I32/'1.3. Contribución_abs IPM'!I44*100</f>
        <v>4.2458977622369636</v>
      </c>
      <c r="J32" s="125">
        <f>'1.3. Contribución_abs IPM'!J32/'1.3. Contribución_abs IPM'!J44*100</f>
        <v>4.5218413501086125</v>
      </c>
      <c r="K32" s="125">
        <f>'1.3. Contribución_abs IPM'!K32/'1.3. Contribución_abs IPM'!K44*100</f>
        <v>4.2504187097540687</v>
      </c>
      <c r="L32" s="125">
        <f>'1.3. Contribución_abs IPM'!L32/'1.3. Contribución_abs IPM'!L44*100</f>
        <v>4.3733257291592142</v>
      </c>
      <c r="M32" s="125">
        <f>'1.3. Contribución_abs IPM'!M32/'1.3. Contribución_abs IPM'!M44*100</f>
        <v>4.0829728272227497</v>
      </c>
      <c r="N32" s="83">
        <f>'1.3. Contribución_abs IPM'!N32/'1.3. Contribución_abs IPM'!N44*100</f>
        <v>4.1047408145030557</v>
      </c>
    </row>
    <row r="33" spans="2:14" ht="12.75" customHeight="1" x14ac:dyDescent="0.25">
      <c r="B33" s="163"/>
      <c r="C33" s="163"/>
      <c r="D33" s="77" t="s">
        <v>3</v>
      </c>
      <c r="E33" s="127">
        <f>'1.3. Contribución_abs IPM'!E33/'1.3. Contribución_abs IPM'!E44*100</f>
        <v>1.0310562645330605</v>
      </c>
      <c r="F33" s="128">
        <f>'1.3. Contribución_abs IPM'!F33/'1.3. Contribución_abs IPM'!F44*100</f>
        <v>0.95612509828232206</v>
      </c>
      <c r="G33" s="128">
        <f>'1.3. Contribución_abs IPM'!G33/'1.3. Contribución_abs IPM'!G44*100</f>
        <v>0.74168285217252938</v>
      </c>
      <c r="H33" s="128">
        <f>'1.3. Contribución_abs IPM'!H33/'1.3. Contribución_abs IPM'!H44*100</f>
        <v>0.98994323261444006</v>
      </c>
      <c r="I33" s="128">
        <f>'1.3. Contribución_abs IPM'!I33/'1.3. Contribución_abs IPM'!I44*100</f>
        <v>1.1773362000024392</v>
      </c>
      <c r="J33" s="128">
        <f>'1.3. Contribución_abs IPM'!J33/'1.3. Contribución_abs IPM'!J44*100</f>
        <v>1.458810108416615</v>
      </c>
      <c r="K33" s="128">
        <f>'1.3. Contribución_abs IPM'!K33/'1.3. Contribución_abs IPM'!K44*100</f>
        <v>1.7848276073658711</v>
      </c>
      <c r="L33" s="128">
        <f>'1.3. Contribución_abs IPM'!L33/'1.3. Contribución_abs IPM'!L44*100</f>
        <v>2.0571737444234439</v>
      </c>
      <c r="M33" s="128">
        <f>'1.3. Contribución_abs IPM'!M33/'1.3. Contribución_abs IPM'!M44*100</f>
        <v>2.1037190442084244</v>
      </c>
      <c r="N33" s="84">
        <f>'1.3. Contribución_abs IPM'!N33/'1.3. Contribución_abs IPM'!N44*100</f>
        <v>1.9189003363185126</v>
      </c>
    </row>
    <row r="34" spans="2:14" ht="12.75" customHeight="1" x14ac:dyDescent="0.25">
      <c r="B34" s="163"/>
      <c r="C34" s="163"/>
      <c r="D34" s="78" t="s">
        <v>4</v>
      </c>
      <c r="E34" s="127">
        <f>'1.3. Contribución_abs IPM'!E34/'1.3. Contribución_abs IPM'!E44*100</f>
        <v>13.291181281037803</v>
      </c>
      <c r="F34" s="128">
        <f>'1.3. Contribución_abs IPM'!F34/'1.3. Contribución_abs IPM'!F44*100</f>
        <v>13.563336403756853</v>
      </c>
      <c r="G34" s="128">
        <f>'1.3. Contribución_abs IPM'!G34/'1.3. Contribución_abs IPM'!G44*100</f>
        <v>13.664020681766134</v>
      </c>
      <c r="H34" s="128">
        <f>'1.3. Contribución_abs IPM'!H34/'1.3. Contribución_abs IPM'!H44*100</f>
        <v>13.762436141200348</v>
      </c>
      <c r="I34" s="128">
        <f>'1.3. Contribución_abs IPM'!I34/'1.3. Contribución_abs IPM'!I44*100</f>
        <v>14.429839129885885</v>
      </c>
      <c r="J34" s="128">
        <f>'1.3. Contribución_abs IPM'!J34/'1.3. Contribución_abs IPM'!J44*100</f>
        <v>14.576079818934723</v>
      </c>
      <c r="K34" s="128">
        <f>'1.3. Contribución_abs IPM'!K34/'1.3. Contribución_abs IPM'!K44*100</f>
        <v>14.416931809391009</v>
      </c>
      <c r="L34" s="128">
        <f>'1.3. Contribución_abs IPM'!L34/'1.3. Contribución_abs IPM'!L44*100</f>
        <v>14.573184361927696</v>
      </c>
      <c r="M34" s="128">
        <f>'1.3. Contribución_abs IPM'!M34/'1.3. Contribución_abs IPM'!M44*100</f>
        <v>14.099991037427051</v>
      </c>
      <c r="N34" s="84">
        <f>'1.3. Contribución_abs IPM'!N34/'1.3. Contribución_abs IPM'!N44*100</f>
        <v>13.840823342770658</v>
      </c>
    </row>
    <row r="35" spans="2:14" ht="12.75" customHeight="1" x14ac:dyDescent="0.25">
      <c r="B35" s="163"/>
      <c r="C35" s="162" t="s">
        <v>8</v>
      </c>
      <c r="D35" s="76" t="s">
        <v>6</v>
      </c>
      <c r="E35" s="124">
        <f>'1.3. Contribución_abs IPM'!E35/'1.3. Contribución_abs IPM'!E44*100</f>
        <v>3.5591124124033007</v>
      </c>
      <c r="F35" s="125">
        <f>'1.3. Contribución_abs IPM'!F35/'1.3. Contribución_abs IPM'!F44*100</f>
        <v>3.1279053853217906</v>
      </c>
      <c r="G35" s="125">
        <f>'1.3. Contribución_abs IPM'!G35/'1.3. Contribución_abs IPM'!G44*100</f>
        <v>2.1455693353136023</v>
      </c>
      <c r="H35" s="125">
        <f>'1.3. Contribución_abs IPM'!H35/'1.3. Contribución_abs IPM'!H44*100</f>
        <v>2.6137905659879732</v>
      </c>
      <c r="I35" s="125">
        <f>'1.3. Contribución_abs IPM'!I35/'1.3. Contribución_abs IPM'!I44*100</f>
        <v>2.4154131438495092</v>
      </c>
      <c r="J35" s="125">
        <f>'1.3. Contribución_abs IPM'!J35/'1.3. Contribución_abs IPM'!J44*100</f>
        <v>2.9814781973931916</v>
      </c>
      <c r="K35" s="125">
        <f>'1.3. Contribución_abs IPM'!K35/'1.3. Contribución_abs IPM'!K44*100</f>
        <v>3.2517256816493729</v>
      </c>
      <c r="L35" s="125">
        <f>'1.3. Contribución_abs IPM'!L35/'1.3. Contribución_abs IPM'!L44*100</f>
        <v>4.0167061216089763</v>
      </c>
      <c r="M35" s="125">
        <f>'1.3. Contribución_abs IPM'!M35/'1.3. Contribución_abs IPM'!M44*100</f>
        <v>4.2364577999692363</v>
      </c>
      <c r="N35" s="83">
        <f>'1.3. Contribución_abs IPM'!N35/'1.3. Contribución_abs IPM'!N44*100</f>
        <v>4.0992473794662647</v>
      </c>
    </row>
    <row r="36" spans="2:14" ht="12.75" customHeight="1" x14ac:dyDescent="0.25">
      <c r="B36" s="163"/>
      <c r="C36" s="168"/>
      <c r="D36" s="77" t="s">
        <v>7</v>
      </c>
      <c r="E36" s="127">
        <f>'1.3. Contribución_abs IPM'!E36/'1.3. Contribución_abs IPM'!E44*100</f>
        <v>12.831337503991227</v>
      </c>
      <c r="F36" s="128">
        <f>'1.3. Contribución_abs IPM'!F36/'1.3. Contribución_abs IPM'!F44*100</f>
        <v>12.723537475293043</v>
      </c>
      <c r="G36" s="128">
        <f>'1.3. Contribución_abs IPM'!G36/'1.3. Contribución_abs IPM'!G44*100</f>
        <v>12.902229841910129</v>
      </c>
      <c r="H36" s="128">
        <f>'1.3. Contribución_abs IPM'!H36/'1.3. Contribución_abs IPM'!H44*100</f>
        <v>13.342568249373002</v>
      </c>
      <c r="I36" s="128">
        <f>'1.3. Contribución_abs IPM'!I36/'1.3. Contribución_abs IPM'!I44*100</f>
        <v>13.820901635319476</v>
      </c>
      <c r="J36" s="128">
        <f>'1.3. Contribución_abs IPM'!J36/'1.3. Contribución_abs IPM'!J44*100</f>
        <v>13.789956876378003</v>
      </c>
      <c r="K36" s="128">
        <f>'1.3. Contribución_abs IPM'!K36/'1.3. Contribución_abs IPM'!K44*100</f>
        <v>14.296688750356109</v>
      </c>
      <c r="L36" s="128">
        <f>'1.3. Contribución_abs IPM'!L36/'1.3. Contribución_abs IPM'!L44*100</f>
        <v>14.863716741796598</v>
      </c>
      <c r="M36" s="128">
        <f>'1.3. Contribución_abs IPM'!M36/'1.3. Contribución_abs IPM'!M44*100</f>
        <v>14.744612306909987</v>
      </c>
      <c r="N36" s="84">
        <f>'1.3. Contribución_abs IPM'!N36/'1.3. Contribución_abs IPM'!N44*100</f>
        <v>14.62360188073041</v>
      </c>
    </row>
    <row r="37" spans="2:14" ht="12.75" customHeight="1" x14ac:dyDescent="0.25">
      <c r="B37" s="163"/>
      <c r="C37" s="168"/>
      <c r="D37" s="77" t="s">
        <v>5</v>
      </c>
      <c r="E37" s="127">
        <f>'1.3. Contribución_abs IPM'!E37/'1.3. Contribución_abs IPM'!E44*100</f>
        <v>12.008117964640892</v>
      </c>
      <c r="F37" s="128">
        <f>'1.3. Contribución_abs IPM'!F37/'1.3. Contribución_abs IPM'!F44*100</f>
        <v>12.295120668804469</v>
      </c>
      <c r="G37" s="128">
        <f>'1.3. Contribución_abs IPM'!G37/'1.3. Contribución_abs IPM'!G44*100</f>
        <v>11.648134708459173</v>
      </c>
      <c r="H37" s="128">
        <f>'1.3. Contribución_abs IPM'!H37/'1.3. Contribución_abs IPM'!H44*100</f>
        <v>11.770080776015197</v>
      </c>
      <c r="I37" s="128">
        <f>'1.3. Contribución_abs IPM'!I37/'1.3. Contribución_abs IPM'!I44*100</f>
        <v>11.994915627607627</v>
      </c>
      <c r="J37" s="128">
        <f>'1.3. Contribución_abs IPM'!J37/'1.3. Contribución_abs IPM'!J44*100</f>
        <v>12.156654010300635</v>
      </c>
      <c r="K37" s="128">
        <f>'1.3. Contribución_abs IPM'!K37/'1.3. Contribución_abs IPM'!K44*100</f>
        <v>12.271070432618854</v>
      </c>
      <c r="L37" s="128">
        <f>'1.3. Contribución_abs IPM'!L37/'1.3. Contribución_abs IPM'!L44*100</f>
        <v>13.019618749529659</v>
      </c>
      <c r="M37" s="128">
        <f>'1.3. Contribución_abs IPM'!M37/'1.3. Contribución_abs IPM'!M44*100</f>
        <v>12.940757131029763</v>
      </c>
      <c r="N37" s="84">
        <f>'1.3. Contribución_abs IPM'!N37/'1.3. Contribución_abs IPM'!N44*100</f>
        <v>12.668355144088988</v>
      </c>
    </row>
    <row r="38" spans="2:14" ht="12.75" customHeight="1" x14ac:dyDescent="0.25">
      <c r="B38" s="163"/>
      <c r="C38" s="159" t="s">
        <v>10</v>
      </c>
      <c r="D38" s="76" t="s">
        <v>9</v>
      </c>
      <c r="E38" s="124">
        <f>'1.3. Contribución_abs IPM'!E38/'1.3. Contribución_abs IPM'!E44*100</f>
        <v>7.4684375279735606</v>
      </c>
      <c r="F38" s="125">
        <f>'1.3. Contribución_abs IPM'!F38/'1.3. Contribución_abs IPM'!F44*100</f>
        <v>6.8392756394739811</v>
      </c>
      <c r="G38" s="125">
        <f>'1.3. Contribución_abs IPM'!G38/'1.3. Contribución_abs IPM'!G44*100</f>
        <v>7.0534387286133802</v>
      </c>
      <c r="H38" s="125">
        <f>'1.3. Contribución_abs IPM'!H38/'1.3. Contribución_abs IPM'!H44*100</f>
        <v>7.0677143097074211</v>
      </c>
      <c r="I38" s="125">
        <f>'1.3. Contribución_abs IPM'!I38/'1.3. Contribución_abs IPM'!I44*100</f>
        <v>5.8356653529226294</v>
      </c>
      <c r="J38" s="125">
        <f>'1.3. Contribución_abs IPM'!J38/'1.3. Contribución_abs IPM'!J44*100</f>
        <v>5.2097556663720885</v>
      </c>
      <c r="K38" s="125">
        <f>'1.3. Contribución_abs IPM'!K38/'1.3. Contribución_abs IPM'!K44*100</f>
        <v>6.1821921872164367</v>
      </c>
      <c r="L38" s="125">
        <f>'1.3. Contribución_abs IPM'!L38/'1.3. Contribución_abs IPM'!L44*100</f>
        <v>6.8084957326289972</v>
      </c>
      <c r="M38" s="125">
        <f>'1.3. Contribución_abs IPM'!M38/'1.3. Contribución_abs IPM'!M44*100</f>
        <v>6.4966899330626546</v>
      </c>
      <c r="N38" s="83">
        <f>'1.3. Contribución_abs IPM'!N38/'1.3. Contribución_abs IPM'!N44*100</f>
        <v>6.0269272449966182</v>
      </c>
    </row>
    <row r="39" spans="2:14" ht="12.75" customHeight="1" x14ac:dyDescent="0.25">
      <c r="B39" s="163"/>
      <c r="C39" s="160"/>
      <c r="D39" s="78" t="s">
        <v>21</v>
      </c>
      <c r="E39" s="130">
        <f>'1.3. Contribución_abs IPM'!E39/'1.3. Contribución_abs IPM'!E44*100</f>
        <v>17.049355239744525</v>
      </c>
      <c r="F39" s="131">
        <f>'1.3. Contribución_abs IPM'!F39/'1.3. Contribución_abs IPM'!F44*100</f>
        <v>17.684913004535854</v>
      </c>
      <c r="G39" s="131">
        <f>'1.3. Contribución_abs IPM'!G39/'1.3. Contribución_abs IPM'!G44*100</f>
        <v>18.763429324566918</v>
      </c>
      <c r="H39" s="131">
        <f>'1.3. Contribución_abs IPM'!H39/'1.3. Contribución_abs IPM'!H44*100</f>
        <v>18.616569901181741</v>
      </c>
      <c r="I39" s="131">
        <f>'1.3. Contribución_abs IPM'!I39/'1.3. Contribución_abs IPM'!I44*100</f>
        <v>18.929844354051632</v>
      </c>
      <c r="J39" s="131">
        <f>'1.3. Contribución_abs IPM'!J39/'1.3. Contribución_abs IPM'!J44*100</f>
        <v>19.608271263304754</v>
      </c>
      <c r="K39" s="131">
        <f>'1.3. Contribución_abs IPM'!K39/'1.3. Contribución_abs IPM'!K44*100</f>
        <v>18.326404800417741</v>
      </c>
      <c r="L39" s="131">
        <f>'1.3. Contribución_abs IPM'!L39/'1.3. Contribución_abs IPM'!L44*100</f>
        <v>15.456158639592527</v>
      </c>
      <c r="M39" s="131">
        <f>'1.3. Contribución_abs IPM'!M39/'1.3. Contribución_abs IPM'!M44*100</f>
        <v>15.965782213272703</v>
      </c>
      <c r="N39" s="85">
        <f>'1.3. Contribución_abs IPM'!N39/'1.3. Contribución_abs IPM'!N44*100</f>
        <v>16.701477627986431</v>
      </c>
    </row>
    <row r="40" spans="2:14" ht="12.75" customHeight="1" x14ac:dyDescent="0.25">
      <c r="B40" s="163"/>
      <c r="C40" s="162" t="s">
        <v>11</v>
      </c>
      <c r="D40" s="77" t="s">
        <v>12</v>
      </c>
      <c r="E40" s="124">
        <f>'1.3. Contribución_abs IPM'!E40/'1.3. Contribución_abs IPM'!E44*100</f>
        <v>3.9732500330128095</v>
      </c>
      <c r="F40" s="125">
        <f>'1.3. Contribución_abs IPM'!F40/'1.3. Contribución_abs IPM'!F44*100</f>
        <v>3.8151223951139066</v>
      </c>
      <c r="G40" s="125">
        <f>'1.3. Contribución_abs IPM'!G40/'1.3. Contribución_abs IPM'!G44*100</f>
        <v>3.681865973651445</v>
      </c>
      <c r="H40" s="125">
        <f>'1.3. Contribución_abs IPM'!H40/'1.3. Contribución_abs IPM'!H44*100</f>
        <v>3.3903257631132213</v>
      </c>
      <c r="I40" s="125">
        <f>'1.3. Contribución_abs IPM'!I40/'1.3. Contribución_abs IPM'!I44*100</f>
        <v>3.7910693217585392</v>
      </c>
      <c r="J40" s="125">
        <f>'1.3. Contribución_abs IPM'!J40/'1.3. Contribución_abs IPM'!J44*100</f>
        <v>3.6621491047977406</v>
      </c>
      <c r="K40" s="125">
        <f>'1.3. Contribución_abs IPM'!K40/'1.3. Contribución_abs IPM'!K44*100</f>
        <v>3.8889324476413587</v>
      </c>
      <c r="L40" s="125">
        <f>'1.3. Contribución_abs IPM'!L40/'1.3. Contribución_abs IPM'!L44*100</f>
        <v>3.7819928313331288</v>
      </c>
      <c r="M40" s="125">
        <f>'1.3. Contribución_abs IPM'!M40/'1.3. Contribución_abs IPM'!M44*100</f>
        <v>3.7435163470761506</v>
      </c>
      <c r="N40" s="83">
        <f>'1.3. Contribución_abs IPM'!N40/'1.3. Contribución_abs IPM'!N44*100</f>
        <v>3.5450465342628661</v>
      </c>
    </row>
    <row r="41" spans="2:14" ht="12.75" customHeight="1" x14ac:dyDescent="0.25">
      <c r="B41" s="163"/>
      <c r="C41" s="163"/>
      <c r="D41" s="77" t="s">
        <v>13</v>
      </c>
      <c r="E41" s="127">
        <f>'1.3. Contribución_abs IPM'!E41/'1.3. Contribución_abs IPM'!E44*100</f>
        <v>9.3843944442985183</v>
      </c>
      <c r="F41" s="128">
        <f>'1.3. Contribución_abs IPM'!F41/'1.3. Contribución_abs IPM'!F44*100</f>
        <v>9.5569544558795592</v>
      </c>
      <c r="G41" s="128">
        <f>'1.3. Contribución_abs IPM'!G41/'1.3. Contribución_abs IPM'!G44*100</f>
        <v>9.7343491870288599</v>
      </c>
      <c r="H41" s="128">
        <f>'1.3. Contribución_abs IPM'!H41/'1.3. Contribución_abs IPM'!H44*100</f>
        <v>9.5062187441293737</v>
      </c>
      <c r="I41" s="128">
        <f>'1.3. Contribución_abs IPM'!I41/'1.3. Contribución_abs IPM'!I44*100</f>
        <v>9.6601382429590323</v>
      </c>
      <c r="J41" s="128">
        <f>'1.3. Contribución_abs IPM'!J41/'1.3. Contribución_abs IPM'!J44*100</f>
        <v>9.6842420185482592</v>
      </c>
      <c r="K41" s="128">
        <f>'1.3. Contribución_abs IPM'!K41/'1.3. Contribución_abs IPM'!K44*100</f>
        <v>9.320871214122679</v>
      </c>
      <c r="L41" s="128">
        <f>'1.3. Contribución_abs IPM'!L41/'1.3. Contribución_abs IPM'!L44*100</f>
        <v>9.1791021003663236</v>
      </c>
      <c r="M41" s="128">
        <f>'1.3. Contribución_abs IPM'!M41/'1.3. Contribución_abs IPM'!M44*100</f>
        <v>9.541723759015861</v>
      </c>
      <c r="N41" s="84">
        <f>'1.3. Contribución_abs IPM'!N41/'1.3. Contribución_abs IPM'!N44*100</f>
        <v>9.8283064227470653</v>
      </c>
    </row>
    <row r="42" spans="2:14" ht="12.75" customHeight="1" x14ac:dyDescent="0.25">
      <c r="B42" s="163"/>
      <c r="C42" s="163"/>
      <c r="D42" s="77" t="s">
        <v>14</v>
      </c>
      <c r="E42" s="127">
        <f>'1.3. Contribución_abs IPM'!E42/'1.3. Contribución_abs IPM'!E44*100</f>
        <v>5.9439338179971521</v>
      </c>
      <c r="F42" s="128">
        <f>'1.3. Contribución_abs IPM'!F42/'1.3. Contribución_abs IPM'!F44*100</f>
        <v>6.0827753366567272</v>
      </c>
      <c r="G42" s="128">
        <f>'1.3. Contribución_abs IPM'!G42/'1.3. Contribución_abs IPM'!G44*100</f>
        <v>6.4426280471779629</v>
      </c>
      <c r="H42" s="128">
        <f>'1.3. Contribución_abs IPM'!H42/'1.3. Contribución_abs IPM'!H44*100</f>
        <v>5.8438097743297561</v>
      </c>
      <c r="I42" s="128">
        <f>'1.3. Contribución_abs IPM'!I42/'1.3. Contribución_abs IPM'!I44*100</f>
        <v>5.878634187829185</v>
      </c>
      <c r="J42" s="128">
        <f>'1.3. Contribución_abs IPM'!J42/'1.3. Contribución_abs IPM'!J44*100</f>
        <v>4.8641731080796813</v>
      </c>
      <c r="K42" s="128">
        <f>'1.3. Contribución_abs IPM'!K42/'1.3. Contribución_abs IPM'!K44*100</f>
        <v>4.9739758382889399</v>
      </c>
      <c r="L42" s="128">
        <f>'1.3. Contribución_abs IPM'!L42/'1.3. Contribución_abs IPM'!L44*100</f>
        <v>4.9635005449016329</v>
      </c>
      <c r="M42" s="128">
        <f>'1.3. Contribución_abs IPM'!M42/'1.3. Contribución_abs IPM'!M44*100</f>
        <v>5.1459985257286585</v>
      </c>
      <c r="N42" s="84">
        <f>'1.3. Contribución_abs IPM'!N42/'1.3. Contribución_abs IPM'!N44*100</f>
        <v>4.6495419619719307</v>
      </c>
    </row>
    <row r="43" spans="2:14" ht="12.75" customHeight="1" x14ac:dyDescent="0.25">
      <c r="B43" s="163"/>
      <c r="C43" s="164"/>
      <c r="D43" s="78" t="s">
        <v>20</v>
      </c>
      <c r="E43" s="127">
        <f>'1.3. Contribución_abs IPM'!E43/'1.3. Contribución_abs IPM'!E44*100</f>
        <v>8.3767156544710968</v>
      </c>
      <c r="F43" s="128">
        <f>'1.3. Contribución_abs IPM'!F43/'1.3. Contribución_abs IPM'!F44*100</f>
        <v>8.2949849470865438</v>
      </c>
      <c r="G43" s="128">
        <f>'1.3. Contribución_abs IPM'!G43/'1.3. Contribución_abs IPM'!G44*100</f>
        <v>8.9516316394835123</v>
      </c>
      <c r="H43" s="128">
        <f>'1.3. Contribución_abs IPM'!H43/'1.3. Contribución_abs IPM'!H44*100</f>
        <v>8.8079773644411308</v>
      </c>
      <c r="I43" s="128">
        <f>'1.3. Contribución_abs IPM'!I43/'1.3. Contribución_abs IPM'!I44*100</f>
        <v>7.8203450415770925</v>
      </c>
      <c r="J43" s="128">
        <f>'1.3. Contribución_abs IPM'!J43/'1.3. Contribución_abs IPM'!J44*100</f>
        <v>7.4865884773656983</v>
      </c>
      <c r="K43" s="128">
        <f>'1.3. Contribución_abs IPM'!K43/'1.3. Contribución_abs IPM'!K44*100</f>
        <v>7.0359605211775849</v>
      </c>
      <c r="L43" s="128">
        <f>'1.3. Contribución_abs IPM'!L43/'1.3. Contribución_abs IPM'!L44*100</f>
        <v>6.9070247027317953</v>
      </c>
      <c r="M43" s="128">
        <f>'1.3. Contribución_abs IPM'!M43/'1.3. Contribución_abs IPM'!M44*100</f>
        <v>6.8977790750767793</v>
      </c>
      <c r="N43" s="84">
        <f>'1.3. Contribución_abs IPM'!N43/'1.3. Contribución_abs IPM'!N44*100</f>
        <v>7.9930313101571882</v>
      </c>
    </row>
    <row r="44" spans="2:14" ht="12.75" customHeight="1" x14ac:dyDescent="0.25">
      <c r="B44" s="164"/>
      <c r="C44" s="169" t="s">
        <v>25</v>
      </c>
      <c r="D44" s="170"/>
      <c r="E44" s="136">
        <f>SUM(E32:E43)</f>
        <v>100.00000000000001</v>
      </c>
      <c r="F44" s="137">
        <f t="shared" ref="F44:J44" si="3">SUM(F32:F43)</f>
        <v>100</v>
      </c>
      <c r="G44" s="137">
        <f t="shared" si="3"/>
        <v>100</v>
      </c>
      <c r="H44" s="137">
        <f t="shared" si="3"/>
        <v>100</v>
      </c>
      <c r="I44" s="137">
        <f t="shared" si="3"/>
        <v>100.00000000000003</v>
      </c>
      <c r="J44" s="137">
        <f t="shared" si="3"/>
        <v>100</v>
      </c>
      <c r="K44" s="137">
        <f>SUM(K32:K43)</f>
        <v>100.00000000000001</v>
      </c>
      <c r="L44" s="137">
        <f t="shared" ref="L44:N44" si="4">SUM(L32:L43)</f>
        <v>99.999999999999986</v>
      </c>
      <c r="M44" s="137">
        <v>100</v>
      </c>
      <c r="N44" s="138">
        <f t="shared" si="4"/>
        <v>100</v>
      </c>
    </row>
    <row r="45" spans="2:14" ht="6" customHeight="1" x14ac:dyDescent="0.25"/>
    <row r="46" spans="2:14" s="4" customFormat="1" ht="11.25" customHeight="1" x14ac:dyDescent="0.25">
      <c r="B46" s="122" t="s">
        <v>81</v>
      </c>
    </row>
    <row r="47" spans="2:14" s="4" customFormat="1" ht="11.25" customHeight="1" x14ac:dyDescent="0.25">
      <c r="B47" s="122" t="s">
        <v>82</v>
      </c>
    </row>
    <row r="48" spans="2:14" s="4" customFormat="1" ht="12.75" customHeight="1" x14ac:dyDescent="0.25">
      <c r="B48" s="82" t="s">
        <v>109</v>
      </c>
    </row>
    <row r="49" spans="2:2" ht="12.75" customHeight="1" x14ac:dyDescent="0.25">
      <c r="B49" s="5"/>
    </row>
  </sheetData>
  <mergeCells count="22">
    <mergeCell ref="C6:C8"/>
    <mergeCell ref="C9:C11"/>
    <mergeCell ref="C12:C13"/>
    <mergeCell ref="C14:C17"/>
    <mergeCell ref="D4:D5"/>
    <mergeCell ref="C4:C5"/>
    <mergeCell ref="E4:N4"/>
    <mergeCell ref="B32:B44"/>
    <mergeCell ref="C32:C34"/>
    <mergeCell ref="C35:C37"/>
    <mergeCell ref="C38:C39"/>
    <mergeCell ref="C40:C43"/>
    <mergeCell ref="C44:D44"/>
    <mergeCell ref="C18:D18"/>
    <mergeCell ref="B4:B5"/>
    <mergeCell ref="B6:B18"/>
    <mergeCell ref="B19:B31"/>
    <mergeCell ref="C19:C21"/>
    <mergeCell ref="C22:C24"/>
    <mergeCell ref="C25:C26"/>
    <mergeCell ref="C27:C30"/>
    <mergeCell ref="C31:D31"/>
  </mergeCells>
  <hyperlinks>
    <hyperlink ref="O2" location="Indice!A1" display="Indice "/>
  </hyperlinks>
  <pageMargins left="0.7" right="0.7" top="0.75" bottom="0.75" header="0.3" footer="0.3"/>
  <pageSetup orientation="portrait" horizontalDpi="4294967292" verticalDpi="0" r:id="rId1"/>
  <ignoredErrors>
    <ignoredError sqref="N1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38"/>
  <sheetViews>
    <sheetView showGridLines="0" zoomScaleNormal="100" workbookViewId="0">
      <pane ySplit="5" topLeftCell="A6" activePane="bottomLeft" state="frozen"/>
      <selection activeCell="B4" sqref="B4:B5"/>
      <selection pane="bottomLeft"/>
    </sheetView>
  </sheetViews>
  <sheetFormatPr baseColWidth="10" defaultColWidth="11.42578125" defaultRowHeight="12.75" customHeight="1" x14ac:dyDescent="0.25"/>
  <cols>
    <col min="1" max="1" width="4.28515625" style="3" customWidth="1"/>
    <col min="2" max="2" width="15" style="3" customWidth="1"/>
    <col min="3" max="3" width="16.7109375" style="3" customWidth="1"/>
    <col min="4" max="4" width="47.140625" style="3" bestFit="1" customWidth="1"/>
    <col min="5" max="14" width="7.7109375" style="3" customWidth="1"/>
    <col min="15" max="15" width="15.140625" style="3" customWidth="1"/>
    <col min="16" max="17" width="14.42578125" style="3" bestFit="1" customWidth="1"/>
    <col min="18" max="16384" width="11.42578125" style="3"/>
  </cols>
  <sheetData>
    <row r="2" spans="2:17" ht="14.25" x14ac:dyDescent="0.25">
      <c r="O2" s="123" t="s">
        <v>18</v>
      </c>
    </row>
    <row r="4" spans="2:17" ht="12.75" customHeight="1" x14ac:dyDescent="0.25">
      <c r="B4" s="171" t="s">
        <v>23</v>
      </c>
      <c r="C4" s="171" t="s">
        <v>26</v>
      </c>
      <c r="D4" s="171" t="s">
        <v>24</v>
      </c>
      <c r="E4" s="165" t="s">
        <v>15</v>
      </c>
      <c r="F4" s="166"/>
      <c r="G4" s="166"/>
      <c r="H4" s="166"/>
      <c r="I4" s="166"/>
      <c r="J4" s="166"/>
      <c r="K4" s="166"/>
      <c r="L4" s="166"/>
      <c r="M4" s="166"/>
      <c r="N4" s="167"/>
    </row>
    <row r="5" spans="2:17" ht="12.75" customHeight="1" x14ac:dyDescent="0.25">
      <c r="B5" s="172"/>
      <c r="C5" s="172"/>
      <c r="D5" s="172"/>
      <c r="E5" s="133">
        <v>2009</v>
      </c>
      <c r="F5" s="134">
        <v>2010</v>
      </c>
      <c r="G5" s="133">
        <v>2011</v>
      </c>
      <c r="H5" s="134">
        <v>2012</v>
      </c>
      <c r="I5" s="135">
        <v>2013</v>
      </c>
      <c r="J5" s="135">
        <v>2014</v>
      </c>
      <c r="K5" s="133">
        <v>2015</v>
      </c>
      <c r="L5" s="133">
        <v>2016</v>
      </c>
      <c r="M5" s="133">
        <v>2017</v>
      </c>
      <c r="N5" s="133">
        <v>2018</v>
      </c>
    </row>
    <row r="6" spans="2:17" ht="12.75" customHeight="1" x14ac:dyDescent="0.25">
      <c r="B6" s="163" t="s">
        <v>0</v>
      </c>
      <c r="C6" s="162" t="s">
        <v>2</v>
      </c>
      <c r="D6" s="76" t="s">
        <v>19</v>
      </c>
      <c r="E6" s="113">
        <v>1.50214143</v>
      </c>
      <c r="F6" s="114">
        <v>1.29386935</v>
      </c>
      <c r="G6" s="114">
        <v>1.0330875399999999</v>
      </c>
      <c r="H6" s="114">
        <v>0.95275772000000003</v>
      </c>
      <c r="I6" s="114">
        <v>0.91034356000000005</v>
      </c>
      <c r="J6" s="114">
        <v>0.92161590000000004</v>
      </c>
      <c r="K6" s="114">
        <v>0.83345880000000006</v>
      </c>
      <c r="L6" s="114">
        <v>0.81718928000000002</v>
      </c>
      <c r="M6" s="114">
        <v>0.78249177999999997</v>
      </c>
      <c r="N6" s="115">
        <v>0.86754679000000001</v>
      </c>
      <c r="O6" s="73"/>
      <c r="P6" s="73"/>
      <c r="Q6" s="73"/>
    </row>
    <row r="7" spans="2:17" ht="12.75" customHeight="1" x14ac:dyDescent="0.25">
      <c r="B7" s="163"/>
      <c r="C7" s="163"/>
      <c r="D7" s="77" t="s">
        <v>3</v>
      </c>
      <c r="E7" s="116">
        <v>0.46578048999999999</v>
      </c>
      <c r="F7" s="117">
        <v>0.36170856000000001</v>
      </c>
      <c r="G7" s="117">
        <v>0.29638847000000001</v>
      </c>
      <c r="H7" s="117">
        <v>0.33334140000000001</v>
      </c>
      <c r="I7" s="117">
        <v>0.34550157999999997</v>
      </c>
      <c r="J7" s="117">
        <v>0.36877248000000001</v>
      </c>
      <c r="K7" s="117">
        <v>0.39828075000000002</v>
      </c>
      <c r="L7" s="117">
        <v>0.49374671999999997</v>
      </c>
      <c r="M7" s="117">
        <v>0.49019749000000001</v>
      </c>
      <c r="N7" s="118">
        <v>0.48721525999999998</v>
      </c>
      <c r="O7" s="73"/>
      <c r="P7" s="73"/>
      <c r="Q7" s="73"/>
    </row>
    <row r="8" spans="2:17" ht="12.75" customHeight="1" x14ac:dyDescent="0.25">
      <c r="B8" s="163"/>
      <c r="C8" s="163"/>
      <c r="D8" s="78" t="s">
        <v>4</v>
      </c>
      <c r="E8" s="116">
        <v>3.8233385000000002</v>
      </c>
      <c r="F8" s="117">
        <v>3.4626985499999998</v>
      </c>
      <c r="G8" s="117">
        <v>3.00172134</v>
      </c>
      <c r="H8" s="117">
        <v>2.7990930000000001</v>
      </c>
      <c r="I8" s="117">
        <v>2.8927817600000001</v>
      </c>
      <c r="J8" s="117">
        <v>2.80674154</v>
      </c>
      <c r="K8" s="117">
        <v>2.6134848599999998</v>
      </c>
      <c r="L8" s="117">
        <v>2.61099806</v>
      </c>
      <c r="M8" s="117">
        <v>2.5482024600000002</v>
      </c>
      <c r="N8" s="118">
        <v>2.8030478200000002</v>
      </c>
      <c r="O8" s="73"/>
      <c r="P8" s="73"/>
      <c r="Q8" s="73"/>
    </row>
    <row r="9" spans="2:17" ht="12.75" customHeight="1" x14ac:dyDescent="0.25">
      <c r="B9" s="163"/>
      <c r="C9" s="159" t="s">
        <v>8</v>
      </c>
      <c r="D9" s="76" t="s">
        <v>6</v>
      </c>
      <c r="E9" s="113">
        <v>0.88662870999999999</v>
      </c>
      <c r="F9" s="114">
        <v>0.68504558000000004</v>
      </c>
      <c r="G9" s="114">
        <v>0.46541813999999998</v>
      </c>
      <c r="H9" s="114">
        <v>0.50313688000000001</v>
      </c>
      <c r="I9" s="114">
        <v>0.41864910999999999</v>
      </c>
      <c r="J9" s="114">
        <v>0.44537473</v>
      </c>
      <c r="K9" s="114">
        <v>0.46091789999999999</v>
      </c>
      <c r="L9" s="114">
        <v>0.55234945000000002</v>
      </c>
      <c r="M9" s="114">
        <v>0.61351756999999996</v>
      </c>
      <c r="N9" s="115">
        <v>0.60674138</v>
      </c>
      <c r="O9" s="73"/>
      <c r="P9" s="73"/>
      <c r="Q9" s="73"/>
    </row>
    <row r="10" spans="2:17" ht="12.75" customHeight="1" x14ac:dyDescent="0.25">
      <c r="B10" s="163"/>
      <c r="C10" s="173"/>
      <c r="D10" s="77" t="s">
        <v>7</v>
      </c>
      <c r="E10" s="116">
        <v>3.7609676900000002</v>
      </c>
      <c r="F10" s="117">
        <v>3.2979442300000001</v>
      </c>
      <c r="G10" s="117">
        <v>2.9094140799999999</v>
      </c>
      <c r="H10" s="117">
        <v>2.72336358</v>
      </c>
      <c r="I10" s="117">
        <v>2.81027563</v>
      </c>
      <c r="J10" s="117">
        <v>2.7243681799999999</v>
      </c>
      <c r="K10" s="117">
        <v>2.6444300799999998</v>
      </c>
      <c r="L10" s="117">
        <v>2.70519614</v>
      </c>
      <c r="M10" s="117">
        <v>2.7075497099999999</v>
      </c>
      <c r="N10" s="118">
        <v>2.9282777800000002</v>
      </c>
      <c r="O10" s="73"/>
      <c r="P10" s="73"/>
      <c r="Q10" s="73"/>
    </row>
    <row r="11" spans="2:17" ht="12.75" customHeight="1" x14ac:dyDescent="0.25">
      <c r="B11" s="163"/>
      <c r="C11" s="173"/>
      <c r="D11" s="77" t="s">
        <v>5</v>
      </c>
      <c r="E11" s="116">
        <v>3.74476823</v>
      </c>
      <c r="F11" s="117">
        <v>3.34410009</v>
      </c>
      <c r="G11" s="117">
        <v>2.7940383299999998</v>
      </c>
      <c r="H11" s="117">
        <v>2.5764065999999999</v>
      </c>
      <c r="I11" s="117">
        <v>2.65361512</v>
      </c>
      <c r="J11" s="117">
        <v>2.5823805700000002</v>
      </c>
      <c r="K11" s="117">
        <v>2.4444624400000001</v>
      </c>
      <c r="L11" s="117">
        <v>2.5371461499999999</v>
      </c>
      <c r="M11" s="117">
        <v>2.5182947800000002</v>
      </c>
      <c r="N11" s="118">
        <v>2.7156220700000002</v>
      </c>
      <c r="O11" s="73"/>
      <c r="P11" s="73"/>
      <c r="Q11" s="73"/>
    </row>
    <row r="12" spans="2:17" ht="12.75" customHeight="1" x14ac:dyDescent="0.25">
      <c r="B12" s="163"/>
      <c r="C12" s="159" t="s">
        <v>10</v>
      </c>
      <c r="D12" s="76" t="s">
        <v>9</v>
      </c>
      <c r="E12" s="113">
        <v>1.84225281</v>
      </c>
      <c r="F12" s="114">
        <v>1.5632742900000001</v>
      </c>
      <c r="G12" s="114">
        <v>1.3526794799999999</v>
      </c>
      <c r="H12" s="114">
        <v>1.2898570899999999</v>
      </c>
      <c r="I12" s="114">
        <v>1.0263382400000001</v>
      </c>
      <c r="J12" s="114">
        <v>0.91710665000000002</v>
      </c>
      <c r="K12" s="114">
        <v>0.98663573000000004</v>
      </c>
      <c r="L12" s="114">
        <v>1.00877207</v>
      </c>
      <c r="M12" s="114">
        <v>0.94217039000000002</v>
      </c>
      <c r="N12" s="115">
        <v>1.00912998</v>
      </c>
      <c r="O12" s="73"/>
      <c r="P12" s="73"/>
      <c r="Q12" s="73"/>
    </row>
    <row r="13" spans="2:17" ht="12.75" customHeight="1" x14ac:dyDescent="0.25">
      <c r="B13" s="163"/>
      <c r="C13" s="160"/>
      <c r="D13" s="78" t="s">
        <v>21</v>
      </c>
      <c r="E13" s="116">
        <v>3.8675854699999999</v>
      </c>
      <c r="F13" s="117">
        <v>3.5549353099999998</v>
      </c>
      <c r="G13" s="117">
        <v>3.2054542800000001</v>
      </c>
      <c r="H13" s="117">
        <v>2.9751274599999999</v>
      </c>
      <c r="I13" s="117">
        <v>2.8323269400000002</v>
      </c>
      <c r="J13" s="117">
        <v>2.64603389</v>
      </c>
      <c r="K13" s="117">
        <v>2.3521070000000002</v>
      </c>
      <c r="L13" s="117">
        <v>1.9772382900000001</v>
      </c>
      <c r="M13" s="117">
        <v>2.0636187600000002</v>
      </c>
      <c r="N13" s="118">
        <v>2.44301017</v>
      </c>
      <c r="O13" s="73"/>
      <c r="P13" s="73"/>
      <c r="Q13" s="73"/>
    </row>
    <row r="14" spans="2:17" ht="12.75" customHeight="1" x14ac:dyDescent="0.25">
      <c r="B14" s="163"/>
      <c r="C14" s="162" t="s">
        <v>11</v>
      </c>
      <c r="D14" s="77" t="s">
        <v>12</v>
      </c>
      <c r="E14" s="113">
        <v>1.2784888299999999</v>
      </c>
      <c r="F14" s="114">
        <v>1.09302396</v>
      </c>
      <c r="G14" s="114">
        <v>0.87821181999999998</v>
      </c>
      <c r="H14" s="114">
        <v>0.74292199999999997</v>
      </c>
      <c r="I14" s="114">
        <v>0.91422159999999997</v>
      </c>
      <c r="J14" s="114">
        <v>0.88179523999999998</v>
      </c>
      <c r="K14" s="114">
        <v>0.81514677000000002</v>
      </c>
      <c r="L14" s="114">
        <v>0.78628918000000003</v>
      </c>
      <c r="M14" s="114">
        <v>0.73953919000000001</v>
      </c>
      <c r="N14" s="115">
        <v>0.82749737999999995</v>
      </c>
      <c r="O14" s="73"/>
      <c r="P14" s="73"/>
      <c r="Q14" s="73"/>
    </row>
    <row r="15" spans="2:17" ht="12.75" customHeight="1" x14ac:dyDescent="0.25">
      <c r="B15" s="163"/>
      <c r="C15" s="163"/>
      <c r="D15" s="77" t="s">
        <v>13</v>
      </c>
      <c r="E15" s="116">
        <v>2.6697285100000001</v>
      </c>
      <c r="F15" s="117">
        <v>2.40216838</v>
      </c>
      <c r="G15" s="117">
        <v>2.04388733</v>
      </c>
      <c r="H15" s="117">
        <v>1.8378871000000001</v>
      </c>
      <c r="I15" s="117">
        <v>1.9336106399999999</v>
      </c>
      <c r="J15" s="117">
        <v>1.8933914599999999</v>
      </c>
      <c r="K15" s="117">
        <v>1.7186680000000001</v>
      </c>
      <c r="L15" s="117">
        <v>1.67454875</v>
      </c>
      <c r="M15" s="117">
        <v>1.6806082499999999</v>
      </c>
      <c r="N15" s="118">
        <v>1.9217269299999999</v>
      </c>
      <c r="O15" s="73"/>
      <c r="P15" s="73"/>
      <c r="Q15" s="73"/>
    </row>
    <row r="16" spans="2:17" ht="12.75" customHeight="1" x14ac:dyDescent="0.25">
      <c r="B16" s="163"/>
      <c r="C16" s="163"/>
      <c r="D16" s="77" t="s">
        <v>14</v>
      </c>
      <c r="E16" s="116">
        <v>1.8017728500000001</v>
      </c>
      <c r="F16" s="117">
        <v>1.6141296199999999</v>
      </c>
      <c r="G16" s="117">
        <v>1.3616497999999999</v>
      </c>
      <c r="H16" s="117">
        <v>1.14291111</v>
      </c>
      <c r="I16" s="117">
        <v>1.2559856</v>
      </c>
      <c r="J16" s="117">
        <v>1.1329439100000001</v>
      </c>
      <c r="K16" s="117">
        <v>1.03033851</v>
      </c>
      <c r="L16" s="117">
        <v>1.03259843</v>
      </c>
      <c r="M16" s="117">
        <v>1.0069594500000001</v>
      </c>
      <c r="N16" s="118">
        <v>1.08809384</v>
      </c>
      <c r="O16" s="73"/>
      <c r="P16" s="73"/>
      <c r="Q16" s="73"/>
    </row>
    <row r="17" spans="2:17" ht="12.75" customHeight="1" x14ac:dyDescent="0.25">
      <c r="B17" s="163"/>
      <c r="C17" s="164"/>
      <c r="D17" s="78" t="s">
        <v>20</v>
      </c>
      <c r="E17" s="119">
        <v>1.6200935000000001</v>
      </c>
      <c r="F17" s="120">
        <v>1.39681783</v>
      </c>
      <c r="G17" s="120">
        <v>1.33773564</v>
      </c>
      <c r="H17" s="120">
        <v>1.25643174</v>
      </c>
      <c r="I17" s="120">
        <v>1.00695321</v>
      </c>
      <c r="J17" s="120">
        <v>0.87348155999999999</v>
      </c>
      <c r="K17" s="120">
        <v>0.79985088999999998</v>
      </c>
      <c r="L17" s="120">
        <v>0.75259664999999998</v>
      </c>
      <c r="M17" s="120">
        <v>0.79088572999999995</v>
      </c>
      <c r="N17" s="121">
        <v>0.96866719999999995</v>
      </c>
      <c r="O17" s="73"/>
      <c r="P17" s="73"/>
      <c r="Q17" s="73"/>
    </row>
    <row r="18" spans="2:17" ht="12.75" customHeight="1" x14ac:dyDescent="0.25">
      <c r="B18" s="164"/>
      <c r="C18" s="169" t="s">
        <v>25</v>
      </c>
      <c r="D18" s="177"/>
      <c r="E18" s="139">
        <f>SUM(E6:E17)</f>
        <v>27.263547020000001</v>
      </c>
      <c r="F18" s="140">
        <f t="shared" ref="F18:N18" si="0">SUM(F6:F17)</f>
        <v>24.06971575</v>
      </c>
      <c r="G18" s="140">
        <f t="shared" si="0"/>
        <v>20.679686249999996</v>
      </c>
      <c r="H18" s="140">
        <f t="shared" si="0"/>
        <v>19.133235679999999</v>
      </c>
      <c r="I18" s="140">
        <f t="shared" si="0"/>
        <v>19.000602989999997</v>
      </c>
      <c r="J18" s="140">
        <f t="shared" si="0"/>
        <v>18.19400611</v>
      </c>
      <c r="K18" s="140">
        <f t="shared" si="0"/>
        <v>17.097781729999998</v>
      </c>
      <c r="L18" s="140">
        <f t="shared" si="0"/>
        <v>16.948669169999999</v>
      </c>
      <c r="M18" s="140">
        <f t="shared" si="0"/>
        <v>16.884035560000001</v>
      </c>
      <c r="N18" s="141">
        <f t="shared" si="0"/>
        <v>18.666576599999999</v>
      </c>
      <c r="O18"/>
      <c r="P18"/>
      <c r="Q18" s="73"/>
    </row>
    <row r="19" spans="2:17" ht="12.75" customHeight="1" x14ac:dyDescent="0.25">
      <c r="B19" s="163" t="s">
        <v>22</v>
      </c>
      <c r="C19" s="162" t="s">
        <v>2</v>
      </c>
      <c r="D19" s="79" t="s">
        <v>19</v>
      </c>
      <c r="E19" s="113">
        <v>1.0169898500000001</v>
      </c>
      <c r="F19" s="114">
        <v>0.78963046999999997</v>
      </c>
      <c r="G19" s="114">
        <v>0.64603054000000004</v>
      </c>
      <c r="H19" s="114">
        <v>0.56878487</v>
      </c>
      <c r="I19" s="114">
        <v>0.60025236000000004</v>
      </c>
      <c r="J19" s="114">
        <v>0.63233877999999999</v>
      </c>
      <c r="K19" s="114">
        <v>0.55512790000000001</v>
      </c>
      <c r="L19" s="114">
        <v>0.55799418999999995</v>
      </c>
      <c r="M19" s="114">
        <v>0.50812336999999996</v>
      </c>
      <c r="N19" s="115">
        <v>0.57342683000000005</v>
      </c>
      <c r="O19" s="73"/>
      <c r="P19" s="73"/>
      <c r="Q19" s="73"/>
    </row>
    <row r="20" spans="2:17" ht="12.75" customHeight="1" x14ac:dyDescent="0.25">
      <c r="B20" s="163"/>
      <c r="C20" s="163"/>
      <c r="D20" s="80" t="s">
        <v>3</v>
      </c>
      <c r="E20" s="116">
        <v>0.45008355999999999</v>
      </c>
      <c r="F20" s="117">
        <v>0.32624618999999999</v>
      </c>
      <c r="G20" s="117">
        <v>0.28843326000000002</v>
      </c>
      <c r="H20" s="117">
        <v>0.30290565000000003</v>
      </c>
      <c r="I20" s="117">
        <v>0.30426072999999998</v>
      </c>
      <c r="J20" s="117">
        <v>0.30929245</v>
      </c>
      <c r="K20" s="117">
        <v>0.30426799999999998</v>
      </c>
      <c r="L20" s="117">
        <v>0.42330583999999999</v>
      </c>
      <c r="M20" s="117">
        <v>0.38928878</v>
      </c>
      <c r="N20" s="118">
        <v>0.38799441000000001</v>
      </c>
      <c r="O20" s="73"/>
      <c r="P20" s="73"/>
      <c r="Q20" s="73"/>
    </row>
    <row r="21" spans="2:17" ht="12.75" customHeight="1" x14ac:dyDescent="0.25">
      <c r="B21" s="163"/>
      <c r="C21" s="163"/>
      <c r="D21" s="81" t="s">
        <v>4</v>
      </c>
      <c r="E21" s="116">
        <v>2.5011598199999998</v>
      </c>
      <c r="F21" s="117">
        <v>2.1082374000000002</v>
      </c>
      <c r="G21" s="117">
        <v>1.60976137</v>
      </c>
      <c r="H21" s="117">
        <v>1.4342867500000001</v>
      </c>
      <c r="I21" s="117">
        <v>1.74227249</v>
      </c>
      <c r="J21" s="117">
        <v>1.7965387799999999</v>
      </c>
      <c r="K21" s="117">
        <v>1.56834231</v>
      </c>
      <c r="L21" s="117">
        <v>1.6945013600000001</v>
      </c>
      <c r="M21" s="117">
        <v>1.5291024099999999</v>
      </c>
      <c r="N21" s="118">
        <v>1.7539974</v>
      </c>
      <c r="O21" s="73"/>
      <c r="P21" s="73"/>
      <c r="Q21" s="73"/>
    </row>
    <row r="22" spans="2:17" ht="12.75" customHeight="1" x14ac:dyDescent="0.25">
      <c r="B22" s="163"/>
      <c r="C22" s="162" t="s">
        <v>8</v>
      </c>
      <c r="D22" s="79" t="s">
        <v>6</v>
      </c>
      <c r="E22" s="113">
        <v>0.46213712000000001</v>
      </c>
      <c r="F22" s="114">
        <v>0.31476483999999999</v>
      </c>
      <c r="G22" s="114">
        <v>0.24384829999999999</v>
      </c>
      <c r="H22" s="114">
        <v>0.2293193</v>
      </c>
      <c r="I22" s="114">
        <v>0.19454167</v>
      </c>
      <c r="J22" s="114">
        <v>0.17775953</v>
      </c>
      <c r="K22" s="114">
        <v>0.16433096999999999</v>
      </c>
      <c r="L22" s="114">
        <v>0.22097435000000001</v>
      </c>
      <c r="M22" s="114">
        <v>0.23660513</v>
      </c>
      <c r="N22" s="115">
        <v>0.19130179999999999</v>
      </c>
      <c r="O22" s="73"/>
      <c r="P22" s="73"/>
      <c r="Q22" s="73"/>
    </row>
    <row r="23" spans="2:17" ht="12.75" customHeight="1" x14ac:dyDescent="0.25">
      <c r="B23" s="163"/>
      <c r="C23" s="168"/>
      <c r="D23" s="80" t="s">
        <v>7</v>
      </c>
      <c r="E23" s="116">
        <v>2.5204279600000001</v>
      </c>
      <c r="F23" s="117">
        <v>2.0526813499999998</v>
      </c>
      <c r="G23" s="117">
        <v>1.63307062</v>
      </c>
      <c r="H23" s="117">
        <v>1.4051553000000001</v>
      </c>
      <c r="I23" s="117">
        <v>1.7273397100000001</v>
      </c>
      <c r="J23" s="117">
        <v>1.8013346400000001</v>
      </c>
      <c r="K23" s="117">
        <v>1.63297279</v>
      </c>
      <c r="L23" s="117">
        <v>1.7902703600000001</v>
      </c>
      <c r="M23" s="117">
        <v>1.66177884</v>
      </c>
      <c r="N23" s="118">
        <v>1.8042881500000001</v>
      </c>
      <c r="O23" s="73"/>
      <c r="P23" s="73"/>
      <c r="Q23" s="73"/>
    </row>
    <row r="24" spans="2:17" ht="12.75" customHeight="1" x14ac:dyDescent="0.25">
      <c r="B24" s="163"/>
      <c r="C24" s="168"/>
      <c r="D24" s="80" t="s">
        <v>5</v>
      </c>
      <c r="E24" s="116">
        <v>2.6993933399999999</v>
      </c>
      <c r="F24" s="117">
        <v>2.2209881400000002</v>
      </c>
      <c r="G24" s="117">
        <v>1.72655972</v>
      </c>
      <c r="H24" s="117">
        <v>1.50284609</v>
      </c>
      <c r="I24" s="117">
        <v>1.81693193</v>
      </c>
      <c r="J24" s="117">
        <v>1.8542677400000001</v>
      </c>
      <c r="K24" s="117">
        <v>1.65901897</v>
      </c>
      <c r="L24" s="117">
        <v>1.81462894</v>
      </c>
      <c r="M24" s="117">
        <v>1.66647228</v>
      </c>
      <c r="N24" s="118">
        <v>1.8257637099999999</v>
      </c>
      <c r="O24" s="73"/>
      <c r="P24" s="73"/>
      <c r="Q24" s="73"/>
    </row>
    <row r="25" spans="2:17" ht="12.75" customHeight="1" x14ac:dyDescent="0.25">
      <c r="B25" s="163"/>
      <c r="C25" s="159" t="s">
        <v>10</v>
      </c>
      <c r="D25" s="79" t="s">
        <v>9</v>
      </c>
      <c r="E25" s="113">
        <v>0.94213062000000003</v>
      </c>
      <c r="F25" s="114">
        <v>0.78701553999999996</v>
      </c>
      <c r="G25" s="114">
        <v>0.53444285999999996</v>
      </c>
      <c r="H25" s="114">
        <v>0.51320814000000003</v>
      </c>
      <c r="I25" s="114">
        <v>0.49204410999999998</v>
      </c>
      <c r="J25" s="114">
        <v>0.51526766999999996</v>
      </c>
      <c r="K25" s="114">
        <v>0.47499703999999998</v>
      </c>
      <c r="L25" s="114">
        <v>0.48121740000000002</v>
      </c>
      <c r="M25" s="114">
        <v>0.36478588000000001</v>
      </c>
      <c r="N25" s="115">
        <v>0.45320651000000001</v>
      </c>
      <c r="O25" s="73"/>
      <c r="P25" s="73"/>
      <c r="Q25" s="73"/>
    </row>
    <row r="26" spans="2:17" ht="12.75" customHeight="1" x14ac:dyDescent="0.25">
      <c r="B26" s="163"/>
      <c r="C26" s="160"/>
      <c r="D26" s="81" t="s">
        <v>21</v>
      </c>
      <c r="E26" s="116">
        <v>1.6391841199999999</v>
      </c>
      <c r="F26" s="117">
        <v>1.29899104</v>
      </c>
      <c r="G26" s="117">
        <v>0.82976682000000002</v>
      </c>
      <c r="H26" s="117">
        <v>0.71265962999999999</v>
      </c>
      <c r="I26" s="117">
        <v>0.86028415999999996</v>
      </c>
      <c r="J26" s="117">
        <v>0.75192181999999996</v>
      </c>
      <c r="K26" s="117">
        <v>0.56431474999999998</v>
      </c>
      <c r="L26" s="117">
        <v>0.63235034999999995</v>
      </c>
      <c r="M26" s="117">
        <v>0.52762604000000002</v>
      </c>
      <c r="N26" s="118">
        <v>0.73678807000000002</v>
      </c>
      <c r="O26" s="73"/>
      <c r="P26" s="73"/>
      <c r="Q26" s="73"/>
    </row>
    <row r="27" spans="2:17" ht="12.75" customHeight="1" x14ac:dyDescent="0.25">
      <c r="B27" s="163"/>
      <c r="C27" s="162" t="s">
        <v>11</v>
      </c>
      <c r="D27" s="77" t="s">
        <v>12</v>
      </c>
      <c r="E27" s="113">
        <v>0.95283466999999999</v>
      </c>
      <c r="F27" s="114">
        <v>0.77278011000000002</v>
      </c>
      <c r="G27" s="114">
        <v>0.53828069999999995</v>
      </c>
      <c r="H27" s="114">
        <v>0.43409666000000002</v>
      </c>
      <c r="I27" s="114">
        <v>0.68609200999999997</v>
      </c>
      <c r="J27" s="114">
        <v>0.71165458999999998</v>
      </c>
      <c r="K27" s="114">
        <v>0.58537435000000004</v>
      </c>
      <c r="L27" s="114">
        <v>0.59961489000000001</v>
      </c>
      <c r="M27" s="114">
        <v>0.49825740000000002</v>
      </c>
      <c r="N27" s="115">
        <v>0.61015964</v>
      </c>
      <c r="O27" s="73"/>
      <c r="P27" s="73"/>
      <c r="Q27" s="73"/>
    </row>
    <row r="28" spans="2:17" ht="12.75" customHeight="1" x14ac:dyDescent="0.25">
      <c r="B28" s="163"/>
      <c r="C28" s="163"/>
      <c r="D28" s="77" t="s">
        <v>13</v>
      </c>
      <c r="E28" s="116">
        <v>1.7208956799999999</v>
      </c>
      <c r="F28" s="117">
        <v>1.4285500200000001</v>
      </c>
      <c r="G28" s="117">
        <v>1.00434578</v>
      </c>
      <c r="H28" s="117">
        <v>0.84613455999999998</v>
      </c>
      <c r="I28" s="117">
        <v>1.16196371</v>
      </c>
      <c r="J28" s="117">
        <v>1.23577421</v>
      </c>
      <c r="K28" s="117">
        <v>1.05668417</v>
      </c>
      <c r="L28" s="117">
        <v>1.1113963</v>
      </c>
      <c r="M28" s="117">
        <v>0.97059868000000005</v>
      </c>
      <c r="N28" s="118">
        <v>1.1445943000000001</v>
      </c>
      <c r="O28" s="73"/>
      <c r="P28" s="73"/>
      <c r="Q28" s="73"/>
    </row>
    <row r="29" spans="2:17" ht="12.75" customHeight="1" x14ac:dyDescent="0.25">
      <c r="B29" s="163"/>
      <c r="C29" s="163"/>
      <c r="D29" s="77" t="s">
        <v>14</v>
      </c>
      <c r="E29" s="116">
        <v>1.2576912</v>
      </c>
      <c r="F29" s="117">
        <v>1.0379261399999999</v>
      </c>
      <c r="G29" s="117">
        <v>0.67814978999999997</v>
      </c>
      <c r="H29" s="117">
        <v>0.53996624000000004</v>
      </c>
      <c r="I29" s="117">
        <v>0.82452307000000002</v>
      </c>
      <c r="J29" s="117">
        <v>0.88882340000000004</v>
      </c>
      <c r="K29" s="117">
        <v>0.73066297000000002</v>
      </c>
      <c r="L29" s="117">
        <v>0.78792178000000002</v>
      </c>
      <c r="M29" s="117">
        <v>0.67080019000000002</v>
      </c>
      <c r="N29" s="118">
        <v>0.80434605999999997</v>
      </c>
      <c r="O29" s="73"/>
      <c r="P29" s="73"/>
      <c r="Q29" s="73"/>
    </row>
    <row r="30" spans="2:17" ht="12.75" customHeight="1" x14ac:dyDescent="0.25">
      <c r="B30" s="163"/>
      <c r="C30" s="164"/>
      <c r="D30" s="78" t="s">
        <v>20</v>
      </c>
      <c r="E30" s="119">
        <v>0.38139466</v>
      </c>
      <c r="F30" s="120">
        <v>0.20059336</v>
      </c>
      <c r="G30" s="120">
        <v>0.1073342</v>
      </c>
      <c r="H30" s="120">
        <v>0.10842351</v>
      </c>
      <c r="I30" s="120">
        <v>0.11382914</v>
      </c>
      <c r="J30" s="120">
        <v>8.5493860000000005E-2</v>
      </c>
      <c r="K30" s="120">
        <v>6.4627320000000002E-2</v>
      </c>
      <c r="L30" s="120">
        <v>8.9924409999999996E-2</v>
      </c>
      <c r="M30" s="120">
        <v>8.0481880000000006E-2</v>
      </c>
      <c r="N30" s="121">
        <v>5.8104679999999999E-2</v>
      </c>
      <c r="O30" s="73"/>
      <c r="P30" s="73"/>
      <c r="Q30" s="73"/>
    </row>
    <row r="31" spans="2:17" ht="12.75" customHeight="1" x14ac:dyDescent="0.25">
      <c r="B31" s="164"/>
      <c r="C31" s="169" t="s">
        <v>25</v>
      </c>
      <c r="D31" s="177"/>
      <c r="E31" s="142">
        <f>SUM(E19:E30)</f>
        <v>16.544322600000001</v>
      </c>
      <c r="F31" s="143">
        <f t="shared" ref="F31" si="1">SUM(F19:F30)</f>
        <v>13.338404599999999</v>
      </c>
      <c r="G31" s="143">
        <f t="shared" ref="G31" si="2">SUM(G19:G30)</f>
        <v>9.8400239599999999</v>
      </c>
      <c r="H31" s="143">
        <f t="shared" ref="H31" si="3">SUM(H19:H30)</f>
        <v>8.5977866999999986</v>
      </c>
      <c r="I31" s="143">
        <f t="shared" ref="I31" si="4">SUM(I19:I30)</f>
        <v>10.524335089999999</v>
      </c>
      <c r="J31" s="143">
        <f t="shared" ref="J31" si="5">SUM(J19:J30)</f>
        <v>10.76046747</v>
      </c>
      <c r="K31" s="143">
        <f t="shared" ref="K31:N31" si="6">SUM(K19:K30)</f>
        <v>9.3607215400000001</v>
      </c>
      <c r="L31" s="143">
        <f t="shared" si="6"/>
        <v>10.20410017</v>
      </c>
      <c r="M31" s="143">
        <f t="shared" si="6"/>
        <v>9.1039208800000004</v>
      </c>
      <c r="N31" s="141">
        <f t="shared" si="6"/>
        <v>10.343971560000002</v>
      </c>
      <c r="O31"/>
      <c r="P31"/>
      <c r="Q31" s="73"/>
    </row>
    <row r="32" spans="2:17" ht="12.75" customHeight="1" x14ac:dyDescent="0.25">
      <c r="B32" s="163" t="s">
        <v>1</v>
      </c>
      <c r="C32" s="162" t="s">
        <v>2</v>
      </c>
      <c r="D32" s="79" t="s">
        <v>19</v>
      </c>
      <c r="E32" s="113">
        <v>2.4470132699999998</v>
      </c>
      <c r="F32" s="114">
        <v>2.2819739000000001</v>
      </c>
      <c r="G32" s="114">
        <v>1.79720659</v>
      </c>
      <c r="H32" s="114">
        <v>1.7010252699999999</v>
      </c>
      <c r="I32" s="114">
        <v>1.5553845799999999</v>
      </c>
      <c r="J32" s="114">
        <v>1.5322764499999999</v>
      </c>
      <c r="K32" s="114">
        <v>1.4214005000000001</v>
      </c>
      <c r="L32" s="114">
        <v>1.36771921</v>
      </c>
      <c r="M32" s="114">
        <v>1.37266493</v>
      </c>
      <c r="N32" s="115">
        <v>1.4949772100000001</v>
      </c>
      <c r="O32" s="73"/>
      <c r="P32" s="73"/>
      <c r="Q32" s="73"/>
    </row>
    <row r="33" spans="2:17" ht="12.75" customHeight="1" x14ac:dyDescent="0.25">
      <c r="B33" s="163"/>
      <c r="C33" s="163"/>
      <c r="D33" s="80" t="s">
        <v>3</v>
      </c>
      <c r="E33" s="116">
        <v>0.49635152999999999</v>
      </c>
      <c r="F33" s="117">
        <v>0.43120048</v>
      </c>
      <c r="G33" s="117">
        <v>0.31209345999999999</v>
      </c>
      <c r="H33" s="117">
        <v>0.39265311000000003</v>
      </c>
      <c r="I33" s="117">
        <v>0.43128937000000001</v>
      </c>
      <c r="J33" s="117">
        <v>0.4943341</v>
      </c>
      <c r="K33" s="117">
        <v>0.59687175000000003</v>
      </c>
      <c r="L33" s="117">
        <v>0.64336302000000001</v>
      </c>
      <c r="M33" s="117">
        <v>0.70725461000000001</v>
      </c>
      <c r="N33" s="118">
        <v>0.69887781000000004</v>
      </c>
      <c r="O33" s="73"/>
      <c r="P33" s="73"/>
      <c r="Q33" s="73"/>
    </row>
    <row r="34" spans="2:17" ht="12.75" customHeight="1" x14ac:dyDescent="0.25">
      <c r="B34" s="163"/>
      <c r="C34" s="163"/>
      <c r="D34" s="81" t="s">
        <v>4</v>
      </c>
      <c r="E34" s="116">
        <v>6.3983881299999998</v>
      </c>
      <c r="F34" s="117">
        <v>6.1168953500000001</v>
      </c>
      <c r="G34" s="117">
        <v>5.74969676</v>
      </c>
      <c r="H34" s="117">
        <v>5.4587608400000001</v>
      </c>
      <c r="I34" s="117">
        <v>5.2860314900000001</v>
      </c>
      <c r="J34" s="117">
        <v>4.9392674599999999</v>
      </c>
      <c r="K34" s="117">
        <v>4.8212271500000003</v>
      </c>
      <c r="L34" s="117">
        <v>4.5576354099999996</v>
      </c>
      <c r="M34" s="117">
        <v>4.7403115400000004</v>
      </c>
      <c r="N34" s="118">
        <v>5.0409310600000001</v>
      </c>
      <c r="O34" s="73"/>
      <c r="P34" s="73"/>
      <c r="Q34" s="73"/>
    </row>
    <row r="35" spans="2:17" ht="12.75" customHeight="1" x14ac:dyDescent="0.25">
      <c r="B35" s="163"/>
      <c r="C35" s="162" t="s">
        <v>8</v>
      </c>
      <c r="D35" s="79" t="s">
        <v>6</v>
      </c>
      <c r="E35" s="113">
        <v>1.71336032</v>
      </c>
      <c r="F35" s="114">
        <v>1.41064627</v>
      </c>
      <c r="G35" s="114">
        <v>0.90283623999999996</v>
      </c>
      <c r="H35" s="114">
        <v>1.03673924</v>
      </c>
      <c r="I35" s="114">
        <v>0.88482967999999995</v>
      </c>
      <c r="J35" s="114">
        <v>1.01030719</v>
      </c>
      <c r="K35" s="114">
        <v>1.08742334</v>
      </c>
      <c r="L35" s="114">
        <v>1.2561895599999999</v>
      </c>
      <c r="M35" s="114">
        <v>1.4242654299999999</v>
      </c>
      <c r="N35" s="115">
        <v>1.4929764599999999</v>
      </c>
      <c r="O35" s="73"/>
      <c r="P35" s="73"/>
      <c r="Q35" s="73"/>
    </row>
    <row r="36" spans="2:17" ht="12.75" customHeight="1" x14ac:dyDescent="0.25">
      <c r="B36" s="163"/>
      <c r="C36" s="168"/>
      <c r="D36" s="80" t="s">
        <v>7</v>
      </c>
      <c r="E36" s="116">
        <v>6.1770188700000004</v>
      </c>
      <c r="F36" s="117">
        <v>5.7381565200000004</v>
      </c>
      <c r="G36" s="117">
        <v>5.4291420400000003</v>
      </c>
      <c r="H36" s="117">
        <v>5.2922235799999999</v>
      </c>
      <c r="I36" s="117">
        <v>5.0629615899999996</v>
      </c>
      <c r="J36" s="117">
        <v>4.6728809199999999</v>
      </c>
      <c r="K36" s="117">
        <v>4.7810161600000001</v>
      </c>
      <c r="L36" s="117">
        <v>4.6484968599999998</v>
      </c>
      <c r="M36" s="117">
        <v>4.9570283899999996</v>
      </c>
      <c r="N36" s="118">
        <v>5.3260248399999996</v>
      </c>
      <c r="O36" s="73"/>
      <c r="P36" s="73"/>
      <c r="Q36" s="73"/>
    </row>
    <row r="37" spans="2:17" ht="12.75" customHeight="1" x14ac:dyDescent="0.25">
      <c r="B37" s="163"/>
      <c r="C37" s="168"/>
      <c r="D37" s="80" t="s">
        <v>5</v>
      </c>
      <c r="E37" s="116">
        <v>5.7807201499999996</v>
      </c>
      <c r="F37" s="117">
        <v>5.5449458900000002</v>
      </c>
      <c r="G37" s="117">
        <v>4.9014301099999997</v>
      </c>
      <c r="H37" s="117">
        <v>4.6685089299999998</v>
      </c>
      <c r="I37" s="117">
        <v>4.3940546500000002</v>
      </c>
      <c r="J37" s="117">
        <v>4.1194179999999996</v>
      </c>
      <c r="K37" s="117">
        <v>4.1036205700000004</v>
      </c>
      <c r="L37" s="117">
        <v>4.0717714100000002</v>
      </c>
      <c r="M37" s="117">
        <v>4.3505857700000004</v>
      </c>
      <c r="N37" s="118">
        <v>4.6139093999999998</v>
      </c>
      <c r="O37" s="73"/>
      <c r="P37" s="73"/>
      <c r="Q37" s="73"/>
    </row>
    <row r="38" spans="2:17" ht="12.75" customHeight="1" x14ac:dyDescent="0.25">
      <c r="B38" s="163"/>
      <c r="C38" s="159" t="s">
        <v>10</v>
      </c>
      <c r="D38" s="79" t="s">
        <v>9</v>
      </c>
      <c r="E38" s="113">
        <v>3.5953133899999998</v>
      </c>
      <c r="F38" s="114">
        <v>3.0844279100000001</v>
      </c>
      <c r="G38" s="114">
        <v>2.96802345</v>
      </c>
      <c r="H38" s="114">
        <v>2.8033526700000002</v>
      </c>
      <c r="I38" s="114">
        <v>2.1377584700000001</v>
      </c>
      <c r="J38" s="114">
        <v>1.7653839</v>
      </c>
      <c r="K38" s="114">
        <v>2.0674130399999999</v>
      </c>
      <c r="L38" s="114">
        <v>2.1292972400000001</v>
      </c>
      <c r="M38" s="114">
        <v>2.18413857</v>
      </c>
      <c r="N38" s="115">
        <v>2.1950518400000001</v>
      </c>
      <c r="O38" s="73"/>
      <c r="P38" s="73"/>
      <c r="Q38" s="73"/>
    </row>
    <row r="39" spans="2:17" ht="12.75" customHeight="1" x14ac:dyDescent="0.25">
      <c r="B39" s="163"/>
      <c r="C39" s="160"/>
      <c r="D39" s="81" t="s">
        <v>21</v>
      </c>
      <c r="E39" s="116">
        <v>8.2075768799999995</v>
      </c>
      <c r="F39" s="117">
        <v>7.9756749300000003</v>
      </c>
      <c r="G39" s="117">
        <v>7.8954819599999997</v>
      </c>
      <c r="H39" s="117">
        <v>7.3841143899999997</v>
      </c>
      <c r="I39" s="117">
        <v>6.9345023499999998</v>
      </c>
      <c r="J39" s="117">
        <v>6.6444817399999998</v>
      </c>
      <c r="K39" s="117">
        <v>6.1286105500000003</v>
      </c>
      <c r="L39" s="117">
        <v>4.8337778599999996</v>
      </c>
      <c r="M39" s="117">
        <v>5.3675765799999997</v>
      </c>
      <c r="N39" s="118">
        <v>6.0828026800000004</v>
      </c>
      <c r="O39" s="73"/>
      <c r="P39" s="73"/>
      <c r="Q39" s="73"/>
    </row>
    <row r="40" spans="2:17" ht="12.75" customHeight="1" x14ac:dyDescent="0.25">
      <c r="B40" s="163"/>
      <c r="C40" s="162" t="s">
        <v>11</v>
      </c>
      <c r="D40" s="77" t="s">
        <v>12</v>
      </c>
      <c r="E40" s="113">
        <v>1.9127265899999999</v>
      </c>
      <c r="F40" s="114">
        <v>1.7205725599999999</v>
      </c>
      <c r="G40" s="114">
        <v>1.5492960200000001</v>
      </c>
      <c r="H40" s="114">
        <v>1.34474575</v>
      </c>
      <c r="I40" s="114">
        <v>1.3887689000000001</v>
      </c>
      <c r="J40" s="114">
        <v>1.2409601299999999</v>
      </c>
      <c r="K40" s="114">
        <v>1.30051435</v>
      </c>
      <c r="L40" s="114">
        <v>1.18278504</v>
      </c>
      <c r="M40" s="114">
        <v>1.2585421999999999</v>
      </c>
      <c r="N40" s="115">
        <v>1.2911323800000001</v>
      </c>
      <c r="O40" s="73"/>
      <c r="P40"/>
      <c r="Q40" s="73"/>
    </row>
    <row r="41" spans="2:17" ht="12.75" customHeight="1" x14ac:dyDescent="0.25">
      <c r="B41" s="163"/>
      <c r="C41" s="163"/>
      <c r="D41" s="77" t="s">
        <v>13</v>
      </c>
      <c r="E41" s="116">
        <v>4.5176569899999999</v>
      </c>
      <c r="F41" s="117">
        <v>4.3100671200000003</v>
      </c>
      <c r="G41" s="117">
        <v>4.0961264100000001</v>
      </c>
      <c r="H41" s="117">
        <v>3.7705660600000002</v>
      </c>
      <c r="I41" s="117">
        <v>3.5387639800000001</v>
      </c>
      <c r="J41" s="117">
        <v>3.2816135800000001</v>
      </c>
      <c r="K41" s="117">
        <v>3.1170319700000002</v>
      </c>
      <c r="L41" s="117">
        <v>2.8706835599999998</v>
      </c>
      <c r="M41" s="117">
        <v>3.2078561699999999</v>
      </c>
      <c r="N41" s="118">
        <v>3.5795424800000002</v>
      </c>
      <c r="O41" s="73"/>
      <c r="P41"/>
      <c r="Q41" s="73"/>
    </row>
    <row r="42" spans="2:17" ht="12.75" customHeight="1" x14ac:dyDescent="0.25">
      <c r="B42" s="163"/>
      <c r="C42" s="163"/>
      <c r="D42" s="77" t="s">
        <v>14</v>
      </c>
      <c r="E42" s="116">
        <v>2.8614157599999999</v>
      </c>
      <c r="F42" s="117">
        <v>2.7432557200000001</v>
      </c>
      <c r="G42" s="117">
        <v>2.7109998200000001</v>
      </c>
      <c r="H42" s="117">
        <v>2.3179006700000002</v>
      </c>
      <c r="I42" s="117">
        <v>2.1534990899999999</v>
      </c>
      <c r="J42" s="117">
        <v>1.6482793899999999</v>
      </c>
      <c r="K42" s="117">
        <v>1.6633682999999999</v>
      </c>
      <c r="L42" s="117">
        <v>1.5522912</v>
      </c>
      <c r="M42" s="117">
        <v>1.73004622</v>
      </c>
      <c r="N42" s="118">
        <v>1.69339785</v>
      </c>
      <c r="O42" s="73"/>
      <c r="P42" s="73"/>
      <c r="Q42" s="73"/>
    </row>
    <row r="43" spans="2:17" ht="12.75" customHeight="1" x14ac:dyDescent="0.25">
      <c r="B43" s="163"/>
      <c r="C43" s="164"/>
      <c r="D43" s="78" t="s">
        <v>20</v>
      </c>
      <c r="E43" s="119">
        <v>4.0325594000000002</v>
      </c>
      <c r="F43" s="120">
        <v>3.7409346299999999</v>
      </c>
      <c r="G43" s="120">
        <v>3.7667659200000001</v>
      </c>
      <c r="H43" s="120">
        <v>3.4936141699999999</v>
      </c>
      <c r="I43" s="120">
        <v>2.8647990999999999</v>
      </c>
      <c r="J43" s="120">
        <v>2.53691413</v>
      </c>
      <c r="K43" s="120">
        <v>2.3529253200000002</v>
      </c>
      <c r="L43" s="120">
        <v>2.16011131</v>
      </c>
      <c r="M43" s="120">
        <v>2.3189817399999999</v>
      </c>
      <c r="N43" s="121">
        <v>2.9111216</v>
      </c>
      <c r="O43" s="73"/>
      <c r="P43" s="73"/>
      <c r="Q43" s="73"/>
    </row>
    <row r="44" spans="2:17" ht="12.75" customHeight="1" x14ac:dyDescent="0.25">
      <c r="B44" s="164"/>
      <c r="C44" s="169" t="s">
        <v>25</v>
      </c>
      <c r="D44" s="177"/>
      <c r="E44" s="142">
        <f>SUM(E32:E43)</f>
        <v>48.140101279999996</v>
      </c>
      <c r="F44" s="143">
        <f t="shared" ref="F44" si="7">SUM(F32:F43)</f>
        <v>45.098751280000002</v>
      </c>
      <c r="G44" s="143">
        <f t="shared" ref="G44" si="8">SUM(G32:G43)</f>
        <v>42.079098779999995</v>
      </c>
      <c r="H44" s="143">
        <f t="shared" ref="H44" si="9">SUM(H32:H43)</f>
        <v>39.664204679999997</v>
      </c>
      <c r="I44" s="143">
        <f t="shared" ref="I44" si="10">SUM(I32:I43)</f>
        <v>36.632643249999994</v>
      </c>
      <c r="J44" s="143">
        <f t="shared" ref="J44" si="11">SUM(J32:J43)</f>
        <v>33.886116989999998</v>
      </c>
      <c r="K44" s="143">
        <f t="shared" ref="K44:N44" si="12">SUM(K32:K43)</f>
        <v>33.441422999999993</v>
      </c>
      <c r="L44" s="143">
        <f t="shared" si="12"/>
        <v>31.27412168</v>
      </c>
      <c r="M44" s="143">
        <f t="shared" si="12"/>
        <v>33.619252149999994</v>
      </c>
      <c r="N44" s="141">
        <f t="shared" si="12"/>
        <v>36.420745610000004</v>
      </c>
      <c r="O44"/>
      <c r="P44"/>
      <c r="Q44" s="73"/>
    </row>
    <row r="45" spans="2:17" ht="6" customHeight="1" x14ac:dyDescent="0.25">
      <c r="Q45" s="73"/>
    </row>
    <row r="46" spans="2:17" s="4" customFormat="1" ht="11.25" customHeight="1" x14ac:dyDescent="0.25">
      <c r="B46" s="122" t="s">
        <v>73</v>
      </c>
      <c r="Q46" s="73"/>
    </row>
    <row r="47" spans="2:17" s="4" customFormat="1" ht="11.25" customHeight="1" x14ac:dyDescent="0.25">
      <c r="B47" s="122" t="s">
        <v>80</v>
      </c>
      <c r="Q47" s="73"/>
    </row>
    <row r="48" spans="2:17" s="4" customFormat="1" ht="12.75" customHeight="1" x14ac:dyDescent="0.25">
      <c r="B48" s="82" t="s">
        <v>109</v>
      </c>
      <c r="Q48" s="73"/>
    </row>
    <row r="49" spans="2:17" ht="12.75" customHeight="1" x14ac:dyDescent="0.25">
      <c r="B49" s="5"/>
      <c r="Q49" s="73"/>
    </row>
    <row r="50" spans="2:17" ht="12.75" customHeight="1" x14ac:dyDescent="0.25">
      <c r="Q50" s="73"/>
    </row>
    <row r="51" spans="2:17" ht="12.75" customHeight="1" x14ac:dyDescent="0.25">
      <c r="Q51" s="73"/>
    </row>
    <row r="52" spans="2:17" ht="12.75" customHeight="1" x14ac:dyDescent="0.25">
      <c r="Q52" s="73"/>
    </row>
    <row r="53" spans="2:17" ht="12.75" customHeight="1" x14ac:dyDescent="0.25">
      <c r="Q53" s="73"/>
    </row>
    <row r="54" spans="2:17" ht="12.75" customHeight="1" x14ac:dyDescent="0.25">
      <c r="Q54" s="73"/>
    </row>
    <row r="55" spans="2:17" ht="12.75" customHeight="1" x14ac:dyDescent="0.25">
      <c r="Q55" s="73"/>
    </row>
    <row r="56" spans="2:17" ht="12.75" customHeight="1" x14ac:dyDescent="0.25">
      <c r="Q56" s="73"/>
    </row>
    <row r="57" spans="2:17" ht="12.75" customHeight="1" x14ac:dyDescent="0.25">
      <c r="Q57" s="73"/>
    </row>
    <row r="58" spans="2:17" ht="12.75" customHeight="1" x14ac:dyDescent="0.25">
      <c r="Q58" s="73"/>
    </row>
    <row r="59" spans="2:17" ht="12.75" customHeight="1" x14ac:dyDescent="0.25">
      <c r="Q59" s="73"/>
    </row>
    <row r="60" spans="2:17" ht="12.75" customHeight="1" x14ac:dyDescent="0.25">
      <c r="Q60" s="73"/>
    </row>
    <row r="61" spans="2:17" ht="12.75" customHeight="1" x14ac:dyDescent="0.25">
      <c r="Q61" s="73"/>
    </row>
    <row r="62" spans="2:17" ht="12.75" customHeight="1" x14ac:dyDescent="0.25">
      <c r="Q62" s="73"/>
    </row>
    <row r="63" spans="2:17" ht="12.75" customHeight="1" x14ac:dyDescent="0.25">
      <c r="Q63" s="73"/>
    </row>
    <row r="64" spans="2:17" ht="12.75" customHeight="1" x14ac:dyDescent="0.25">
      <c r="Q64" s="73"/>
    </row>
    <row r="65" spans="2:17" ht="12.75" customHeight="1" x14ac:dyDescent="0.25">
      <c r="Q65" s="73"/>
    </row>
    <row r="66" spans="2:17" ht="12.75" customHeight="1" x14ac:dyDescent="0.25">
      <c r="Q66" s="73"/>
    </row>
    <row r="67" spans="2:17" ht="12.75" customHeight="1" x14ac:dyDescent="0.25">
      <c r="Q67" s="73"/>
    </row>
    <row r="68" spans="2:17" ht="12.75" customHeight="1" x14ac:dyDescent="0.25">
      <c r="Q68" s="73"/>
    </row>
    <row r="69" spans="2:17" ht="12.75" customHeight="1" x14ac:dyDescent="0.25">
      <c r="Q69" s="73"/>
    </row>
    <row r="70" spans="2:17" ht="12.75" customHeight="1" x14ac:dyDescent="0.25">
      <c r="Q70" s="73"/>
    </row>
    <row r="71" spans="2:17" ht="12.75" customHeight="1" x14ac:dyDescent="0.25">
      <c r="Q71" s="73"/>
    </row>
    <row r="72" spans="2:17" ht="12.75" customHeight="1" x14ac:dyDescent="0.25">
      <c r="Q72" s="73"/>
    </row>
    <row r="73" spans="2:17" ht="12.75" customHeight="1" x14ac:dyDescent="0.25">
      <c r="Q73" s="73"/>
    </row>
    <row r="74" spans="2:17" ht="12.75" customHeight="1" x14ac:dyDescent="0.25">
      <c r="Q74" s="73"/>
    </row>
    <row r="75" spans="2:17" ht="12.75" customHeight="1" x14ac:dyDescent="0.25">
      <c r="B75" s="3">
        <v>0.78249178405306785</v>
      </c>
      <c r="C75" s="175" t="s">
        <v>0</v>
      </c>
      <c r="Q75" s="73"/>
    </row>
    <row r="76" spans="2:17" ht="12.75" customHeight="1" x14ac:dyDescent="0.25">
      <c r="B76" s="3">
        <v>0.49019749413996128</v>
      </c>
      <c r="C76" s="175"/>
      <c r="Q76" s="73"/>
    </row>
    <row r="77" spans="2:17" ht="12.75" customHeight="1" x14ac:dyDescent="0.25">
      <c r="B77" s="3">
        <v>2.5482024619761763</v>
      </c>
      <c r="C77" s="175"/>
      <c r="Q77" s="73"/>
    </row>
    <row r="78" spans="2:17" ht="12.75" customHeight="1" x14ac:dyDescent="0.25">
      <c r="B78" s="3">
        <v>0.61351757136093443</v>
      </c>
      <c r="C78" s="175"/>
      <c r="Q78" s="73"/>
    </row>
    <row r="79" spans="2:17" ht="12.75" customHeight="1" x14ac:dyDescent="0.25">
      <c r="B79" s="3">
        <v>2.7075497134857209</v>
      </c>
      <c r="C79" s="175"/>
      <c r="Q79" s="73"/>
    </row>
    <row r="80" spans="2:17" ht="12.75" customHeight="1" x14ac:dyDescent="0.25">
      <c r="B80" s="3">
        <v>2.5182947807489025</v>
      </c>
      <c r="C80" s="175"/>
      <c r="Q80" s="73"/>
    </row>
    <row r="81" spans="2:17" ht="12.75" customHeight="1" x14ac:dyDescent="0.25">
      <c r="B81" s="3">
        <v>0.94217039209958919</v>
      </c>
      <c r="C81" s="175"/>
      <c r="Q81" s="73"/>
    </row>
    <row r="82" spans="2:17" ht="12.75" customHeight="1" x14ac:dyDescent="0.25">
      <c r="B82" s="3">
        <v>2.063618759445295</v>
      </c>
      <c r="C82" s="175"/>
      <c r="Q82" s="73"/>
    </row>
    <row r="83" spans="2:17" ht="12.75" customHeight="1" x14ac:dyDescent="0.25">
      <c r="B83" s="3">
        <v>0.73953919047431138</v>
      </c>
      <c r="C83" s="175"/>
      <c r="Q83" s="73"/>
    </row>
    <row r="84" spans="2:17" ht="12.75" customHeight="1" x14ac:dyDescent="0.25">
      <c r="B84" s="3">
        <v>1.6806082538098308</v>
      </c>
      <c r="C84" s="175"/>
      <c r="Q84" s="73"/>
    </row>
    <row r="85" spans="2:17" ht="12.75" customHeight="1" x14ac:dyDescent="0.25">
      <c r="B85" s="3">
        <v>1.0069594486627103</v>
      </c>
      <c r="C85" s="175"/>
      <c r="Q85" s="73"/>
    </row>
    <row r="86" spans="2:17" ht="12.75" customHeight="1" x14ac:dyDescent="0.25">
      <c r="B86" s="3">
        <v>0.79088572869268325</v>
      </c>
      <c r="C86" s="175"/>
      <c r="Q86" s="73"/>
    </row>
    <row r="87" spans="2:17" ht="12.75" customHeight="1" x14ac:dyDescent="0.25">
      <c r="B87" s="3">
        <v>0.50812337461867441</v>
      </c>
      <c r="C87" s="176"/>
      <c r="Q87" s="73"/>
    </row>
    <row r="88" spans="2:17" ht="12.75" customHeight="1" x14ac:dyDescent="0.25">
      <c r="B88" s="3">
        <v>0.38928877619300101</v>
      </c>
      <c r="C88" s="174" t="s">
        <v>22</v>
      </c>
      <c r="Q88" s="73"/>
    </row>
    <row r="89" spans="2:17" ht="12.75" customHeight="1" x14ac:dyDescent="0.25">
      <c r="B89" s="3">
        <v>1.5291024115703404</v>
      </c>
      <c r="C89" s="175"/>
      <c r="Q89" s="73"/>
    </row>
    <row r="90" spans="2:17" ht="12.75" customHeight="1" x14ac:dyDescent="0.25">
      <c r="B90" s="3">
        <v>0.23660512876848452</v>
      </c>
      <c r="C90" s="175"/>
      <c r="Q90" s="73"/>
    </row>
    <row r="91" spans="2:17" ht="12.75" customHeight="1" x14ac:dyDescent="0.25">
      <c r="B91" s="3">
        <v>1.6617788364414365</v>
      </c>
      <c r="C91" s="175"/>
      <c r="Q91" s="73"/>
    </row>
    <row r="92" spans="2:17" ht="12.75" customHeight="1" x14ac:dyDescent="0.25">
      <c r="B92" s="3">
        <v>1.6664722806545216</v>
      </c>
      <c r="C92" s="175"/>
      <c r="Q92" s="73"/>
    </row>
    <row r="93" spans="2:17" ht="12.75" customHeight="1" x14ac:dyDescent="0.25">
      <c r="B93" s="3">
        <v>0.3647858805643287</v>
      </c>
      <c r="C93" s="175"/>
      <c r="Q93" s="73"/>
    </row>
    <row r="94" spans="2:17" ht="12.75" customHeight="1" x14ac:dyDescent="0.25">
      <c r="B94" s="3">
        <v>0.52762604445131633</v>
      </c>
      <c r="C94" s="175"/>
      <c r="Q94" s="73"/>
    </row>
    <row r="95" spans="2:17" ht="12.75" customHeight="1" x14ac:dyDescent="0.25">
      <c r="B95" s="3">
        <v>0.49825740261147933</v>
      </c>
      <c r="C95" s="175"/>
      <c r="Q95" s="73"/>
    </row>
    <row r="96" spans="2:17" ht="12.75" customHeight="1" x14ac:dyDescent="0.25">
      <c r="B96" s="3">
        <v>0.97059868157549145</v>
      </c>
      <c r="C96" s="175"/>
      <c r="Q96" s="73"/>
    </row>
    <row r="97" spans="2:17" ht="12.75" customHeight="1" x14ac:dyDescent="0.25">
      <c r="B97" s="3">
        <v>0.67080019138300295</v>
      </c>
      <c r="C97" s="175"/>
      <c r="Q97" s="73"/>
    </row>
    <row r="98" spans="2:17" ht="12.75" customHeight="1" x14ac:dyDescent="0.25">
      <c r="B98" s="3">
        <v>8.0481884616377439E-2</v>
      </c>
      <c r="C98" s="175"/>
      <c r="Q98" s="73"/>
    </row>
    <row r="99" spans="2:17" ht="12.75" customHeight="1" x14ac:dyDescent="0.25">
      <c r="B99" s="3">
        <v>1.372664928877644</v>
      </c>
      <c r="C99" s="175"/>
      <c r="Q99" s="73"/>
    </row>
    <row r="100" spans="2:17" ht="12.75" customHeight="1" x14ac:dyDescent="0.25">
      <c r="B100" s="3">
        <v>0.70725460918371874</v>
      </c>
      <c r="C100" s="176"/>
      <c r="Q100" s="73"/>
    </row>
    <row r="101" spans="2:17" ht="12.75" customHeight="1" x14ac:dyDescent="0.25">
      <c r="B101" s="3">
        <v>4.7403115421678601</v>
      </c>
      <c r="C101" s="174" t="s">
        <v>1</v>
      </c>
      <c r="Q101" s="73"/>
    </row>
    <row r="102" spans="2:17" ht="12.75" customHeight="1" x14ac:dyDescent="0.25">
      <c r="B102" s="3">
        <v>1.4242654341591914</v>
      </c>
      <c r="C102" s="175"/>
      <c r="Q102" s="73"/>
    </row>
    <row r="103" spans="2:17" ht="12.75" customHeight="1" x14ac:dyDescent="0.25">
      <c r="B103" s="3">
        <v>4.9570283926948049</v>
      </c>
      <c r="C103" s="175"/>
      <c r="Q103" s="73"/>
    </row>
    <row r="104" spans="2:17" ht="12.75" customHeight="1" x14ac:dyDescent="0.25">
      <c r="B104" s="3">
        <v>4.3505857677082558</v>
      </c>
      <c r="C104" s="175"/>
      <c r="Q104" s="73"/>
    </row>
    <row r="105" spans="2:17" ht="12.75" customHeight="1" x14ac:dyDescent="0.25">
      <c r="B105" s="3">
        <v>2.184138567838986</v>
      </c>
      <c r="C105" s="175"/>
      <c r="Q105" s="73"/>
    </row>
    <row r="106" spans="2:17" ht="12.75" customHeight="1" x14ac:dyDescent="0.25">
      <c r="B106" s="3">
        <v>5.3675765762519108</v>
      </c>
      <c r="C106" s="175"/>
      <c r="Q106" s="73"/>
    </row>
    <row r="107" spans="2:17" ht="12.75" customHeight="1" x14ac:dyDescent="0.25">
      <c r="B107" s="3">
        <v>1.2585422047989328</v>
      </c>
      <c r="C107" s="175"/>
      <c r="Q107" s="73"/>
    </row>
    <row r="108" spans="2:17" ht="12.75" customHeight="1" x14ac:dyDescent="0.25">
      <c r="B108" s="3">
        <v>3.2078561719097154</v>
      </c>
      <c r="C108" s="175"/>
      <c r="Q108" s="73"/>
    </row>
    <row r="109" spans="2:17" ht="12.75" customHeight="1" x14ac:dyDescent="0.25">
      <c r="B109" s="3">
        <v>1.7300462152464984</v>
      </c>
      <c r="C109" s="175"/>
      <c r="Q109" s="73"/>
    </row>
    <row r="110" spans="2:17" ht="12.75" customHeight="1" x14ac:dyDescent="0.25">
      <c r="B110" s="3">
        <v>2.318981735147136</v>
      </c>
      <c r="C110" s="175"/>
      <c r="Q110" s="73"/>
    </row>
    <row r="111" spans="2:17" ht="12.75" customHeight="1" x14ac:dyDescent="0.25">
      <c r="B111" s="3">
        <v>0.61163229794087592</v>
      </c>
      <c r="C111" s="175"/>
      <c r="Q111" s="73"/>
    </row>
    <row r="112" spans="2:17" ht="12.75" customHeight="1" x14ac:dyDescent="0.25">
      <c r="B112" s="3">
        <v>0.39124173369111298</v>
      </c>
      <c r="C112" s="175"/>
      <c r="Q112" s="73"/>
    </row>
    <row r="113" spans="2:17" ht="12.75" customHeight="1" x14ac:dyDescent="0.25">
      <c r="B113" s="3">
        <v>2.1284505862532872</v>
      </c>
      <c r="C113" s="176"/>
      <c r="Q113" s="73"/>
    </row>
    <row r="114" spans="2:17" ht="12.75" customHeight="1" x14ac:dyDescent="0.25">
      <c r="B114" s="3">
        <v>0.64760103160629889</v>
      </c>
      <c r="C114" s="174" t="s">
        <v>37</v>
      </c>
      <c r="Q114" s="73"/>
    </row>
    <row r="115" spans="2:17" ht="12.75" customHeight="1" x14ac:dyDescent="0.25">
      <c r="B115" s="3">
        <v>2.2304669948014144</v>
      </c>
      <c r="C115" s="175"/>
      <c r="Q115" s="73"/>
    </row>
    <row r="116" spans="2:17" ht="12.75" customHeight="1" x14ac:dyDescent="0.25">
      <c r="B116" s="3">
        <v>2.0981951015008069</v>
      </c>
      <c r="C116" s="175"/>
      <c r="Q116" s="73"/>
    </row>
    <row r="117" spans="2:17" ht="12.75" customHeight="1" x14ac:dyDescent="0.25">
      <c r="B117" s="3">
        <v>0.94926683605538187</v>
      </c>
      <c r="C117" s="175"/>
      <c r="Q117" s="73"/>
    </row>
    <row r="118" spans="2:17" ht="12.75" customHeight="1" x14ac:dyDescent="0.25">
      <c r="B118" s="3">
        <v>1.4493860482053915</v>
      </c>
      <c r="C118" s="175"/>
      <c r="Q118" s="73"/>
    </row>
    <row r="119" spans="2:17" ht="12.75" customHeight="1" x14ac:dyDescent="0.25">
      <c r="B119" s="3">
        <v>0.47447521712466284</v>
      </c>
      <c r="C119" s="175"/>
      <c r="Q119" s="73"/>
    </row>
    <row r="120" spans="2:17" ht="12.75" customHeight="1" x14ac:dyDescent="0.25">
      <c r="B120" s="3">
        <v>1.1760525180337469</v>
      </c>
      <c r="C120" s="175"/>
      <c r="Q120" s="73"/>
    </row>
    <row r="121" spans="2:17" ht="12.75" customHeight="1" x14ac:dyDescent="0.25">
      <c r="B121" s="3">
        <v>0.59836468382953922</v>
      </c>
      <c r="C121" s="175"/>
      <c r="Q121" s="73"/>
    </row>
    <row r="122" spans="2:17" ht="12.75" customHeight="1" x14ac:dyDescent="0.25">
      <c r="B122" s="3">
        <v>0.67785677530594279</v>
      </c>
      <c r="C122" s="175"/>
      <c r="Q122" s="73"/>
    </row>
    <row r="123" spans="2:17" ht="12.75" customHeight="1" x14ac:dyDescent="0.25">
      <c r="B123" s="3">
        <v>0.8855185788156863</v>
      </c>
      <c r="C123" s="175"/>
      <c r="Q123" s="73"/>
    </row>
    <row r="124" spans="2:17" ht="12.75" customHeight="1" x14ac:dyDescent="0.25">
      <c r="B124" s="3">
        <v>0.52747184572888917</v>
      </c>
      <c r="C124" s="175"/>
      <c r="Q124" s="73"/>
    </row>
    <row r="125" spans="2:17" ht="12.75" customHeight="1" x14ac:dyDescent="0.25">
      <c r="B125" s="3">
        <v>2.8094861312670472</v>
      </c>
      <c r="C125" s="175"/>
      <c r="Q125" s="73"/>
    </row>
    <row r="126" spans="2:17" ht="12.75" customHeight="1" x14ac:dyDescent="0.25">
      <c r="B126" s="3">
        <v>0.49419994197269329</v>
      </c>
      <c r="C126" s="176"/>
      <c r="Q126" s="73"/>
    </row>
    <row r="127" spans="2:17" ht="12.75" customHeight="1" x14ac:dyDescent="0.25">
      <c r="B127" s="3">
        <v>2.9667612706157054</v>
      </c>
      <c r="C127" s="174" t="s">
        <v>38</v>
      </c>
      <c r="Q127" s="73"/>
    </row>
    <row r="128" spans="2:17" ht="12.75" customHeight="1" x14ac:dyDescent="0.25">
      <c r="B128" s="3">
        <v>2.7254609799966523</v>
      </c>
      <c r="C128" s="175"/>
      <c r="Q128" s="73"/>
    </row>
    <row r="129" spans="2:17" ht="12.75" customHeight="1" x14ac:dyDescent="0.25">
      <c r="B129" s="3">
        <v>0.69574365810796746</v>
      </c>
      <c r="C129" s="175"/>
      <c r="Q129" s="73"/>
    </row>
    <row r="130" spans="2:17" ht="12.75" customHeight="1" x14ac:dyDescent="0.25">
      <c r="B130" s="3">
        <v>2.3192805525975171</v>
      </c>
      <c r="C130" s="175"/>
      <c r="Q130" s="73"/>
    </row>
    <row r="131" spans="2:17" ht="12.75" customHeight="1" x14ac:dyDescent="0.25">
      <c r="B131" s="3">
        <v>0.91574889667442261</v>
      </c>
      <c r="C131" s="175"/>
      <c r="Q131" s="73"/>
    </row>
    <row r="132" spans="2:17" ht="12.75" customHeight="1" x14ac:dyDescent="0.25">
      <c r="B132" s="3">
        <v>2.0100882978922945</v>
      </c>
      <c r="C132" s="175"/>
      <c r="Q132" s="73"/>
    </row>
    <row r="133" spans="2:17" ht="12.75" customHeight="1" x14ac:dyDescent="0.25">
      <c r="B133" s="3">
        <v>1.2885849402930036</v>
      </c>
      <c r="C133" s="175"/>
      <c r="Q133" s="73"/>
    </row>
    <row r="134" spans="2:17" ht="12.75" customHeight="1" x14ac:dyDescent="0.25">
      <c r="B134" s="3">
        <v>0.79884214111043195</v>
      </c>
      <c r="C134" s="175"/>
      <c r="Q134" s="73"/>
    </row>
    <row r="135" spans="2:17" ht="12.75" customHeight="1" x14ac:dyDescent="0.25">
      <c r="B135" s="3">
        <v>1.2666643493215739</v>
      </c>
      <c r="C135" s="175"/>
      <c r="Q135" s="73"/>
    </row>
    <row r="136" spans="2:17" ht="12.75" customHeight="1" x14ac:dyDescent="0.25">
      <c r="B136" s="3">
        <v>0.98001938529771004</v>
      </c>
      <c r="C136" s="175"/>
      <c r="Q136" s="73"/>
    </row>
    <row r="137" spans="2:17" ht="12.75" customHeight="1" x14ac:dyDescent="0.25">
      <c r="B137" s="3">
        <v>3.6825617609485808</v>
      </c>
      <c r="C137" s="175"/>
      <c r="Q137" s="73"/>
    </row>
    <row r="138" spans="2:17" ht="12.75" customHeight="1" x14ac:dyDescent="0.25">
      <c r="B138" s="3">
        <v>1.4376441472627892</v>
      </c>
      <c r="C138" s="175"/>
      <c r="Q138" s="73"/>
    </row>
    <row r="139" spans="2:17" ht="12.75" customHeight="1" x14ac:dyDescent="0.25">
      <c r="B139" s="3">
        <v>4.3451443999211259</v>
      </c>
      <c r="C139" s="176"/>
      <c r="Q139" s="73"/>
    </row>
    <row r="140" spans="2:17" ht="12.75" customHeight="1" x14ac:dyDescent="0.25">
      <c r="B140" s="3">
        <v>4.1493396976194106</v>
      </c>
      <c r="C140" s="174" t="s">
        <v>39</v>
      </c>
      <c r="Q140" s="73"/>
    </row>
    <row r="141" spans="2:17" ht="12.75" customHeight="1" x14ac:dyDescent="0.25">
      <c r="B141" s="3">
        <v>3.1673944633984576</v>
      </c>
      <c r="C141" s="175"/>
      <c r="Q141" s="73"/>
    </row>
    <row r="142" spans="2:17" ht="12.75" customHeight="1" x14ac:dyDescent="0.25">
      <c r="B142" s="3">
        <v>4.8404532503790243</v>
      </c>
      <c r="C142" s="175"/>
      <c r="Q142" s="73"/>
    </row>
    <row r="143" spans="2:17" ht="12.75" customHeight="1" x14ac:dyDescent="0.25">
      <c r="B143" s="3">
        <v>1.3315994205645276</v>
      </c>
      <c r="C143" s="175"/>
      <c r="Q143" s="73"/>
    </row>
    <row r="144" spans="2:17" ht="12.75" customHeight="1" x14ac:dyDescent="0.25">
      <c r="B144" s="3">
        <v>2.8752771828603074</v>
      </c>
      <c r="C144" s="175"/>
      <c r="Q144" s="73"/>
    </row>
    <row r="145" spans="2:17" ht="12.75" customHeight="1" x14ac:dyDescent="0.25">
      <c r="B145" s="3">
        <v>1.8265336619116779</v>
      </c>
      <c r="C145" s="175"/>
      <c r="Q145" s="73"/>
    </row>
    <row r="146" spans="2:17" ht="12.75" customHeight="1" x14ac:dyDescent="0.25">
      <c r="B146" s="3">
        <v>1.6730418162689176</v>
      </c>
      <c r="C146" s="175"/>
      <c r="Q146" s="73"/>
    </row>
    <row r="147" spans="2:17" ht="12.75" customHeight="1" x14ac:dyDescent="0.25">
      <c r="B147" s="3">
        <v>0.69564625244627054</v>
      </c>
      <c r="C147" s="175"/>
      <c r="Q147" s="73"/>
    </row>
    <row r="148" spans="2:17" ht="12.75" customHeight="1" x14ac:dyDescent="0.25">
      <c r="B148" s="3">
        <v>0.29751559247262838</v>
      </c>
      <c r="C148" s="175"/>
      <c r="Q148" s="73"/>
    </row>
    <row r="149" spans="2:17" ht="12.75" customHeight="1" x14ac:dyDescent="0.25">
      <c r="B149" s="3">
        <v>2.2406736022845024</v>
      </c>
      <c r="C149" s="175"/>
      <c r="Q149" s="73"/>
    </row>
    <row r="150" spans="2:17" ht="12.75" customHeight="1" x14ac:dyDescent="0.25">
      <c r="B150" s="3">
        <v>0.73939868484932469</v>
      </c>
      <c r="C150" s="175"/>
      <c r="Q150" s="73"/>
    </row>
    <row r="151" spans="2:17" ht="12.75" customHeight="1" x14ac:dyDescent="0.25">
      <c r="B151" s="3">
        <v>2.4468044415533088</v>
      </c>
      <c r="C151" s="175"/>
      <c r="Q151" s="73"/>
    </row>
    <row r="152" spans="2:17" ht="12.75" customHeight="1" x14ac:dyDescent="0.25">
      <c r="B152" s="3">
        <v>2.3440425098309294</v>
      </c>
      <c r="C152" s="176"/>
      <c r="Q152" s="73"/>
    </row>
    <row r="153" spans="2:17" ht="12.75" customHeight="1" x14ac:dyDescent="0.25">
      <c r="B153" s="3">
        <v>0.94101580037090138</v>
      </c>
      <c r="C153" s="174" t="s">
        <v>46</v>
      </c>
      <c r="Q153" s="73"/>
    </row>
    <row r="154" spans="2:17" ht="12.75" customHeight="1" x14ac:dyDescent="0.25">
      <c r="B154" s="3">
        <v>1.3822740055117178</v>
      </c>
      <c r="C154" s="175"/>
      <c r="Q154" s="73"/>
    </row>
    <row r="155" spans="2:17" ht="12.75" customHeight="1" x14ac:dyDescent="0.25">
      <c r="B155" s="3">
        <v>0.47748041209780018</v>
      </c>
      <c r="C155" s="175"/>
      <c r="Q155" s="73"/>
    </row>
    <row r="156" spans="2:17" ht="12.75" customHeight="1" x14ac:dyDescent="0.25">
      <c r="B156" s="3">
        <v>1.4461912107075983</v>
      </c>
      <c r="C156" s="175"/>
      <c r="Q156" s="73"/>
    </row>
    <row r="157" spans="2:17" ht="12.75" customHeight="1" x14ac:dyDescent="0.25">
      <c r="B157" s="3">
        <v>0.50580927023213818</v>
      </c>
      <c r="C157" s="175"/>
      <c r="Q157" s="73"/>
    </row>
    <row r="158" spans="2:17" ht="12.75" customHeight="1" x14ac:dyDescent="0.25">
      <c r="B158" s="3">
        <v>0.47840879950164378</v>
      </c>
      <c r="C158" s="175"/>
      <c r="Q158" s="73"/>
    </row>
    <row r="159" spans="2:17" ht="12.75" customHeight="1" x14ac:dyDescent="0.25">
      <c r="B159" s="3">
        <v>0.89613266980591155</v>
      </c>
      <c r="C159" s="175"/>
      <c r="Q159" s="73"/>
    </row>
    <row r="160" spans="2:17" ht="12.75" customHeight="1" x14ac:dyDescent="0.25">
      <c r="B160" s="3">
        <v>0.35085257229406402</v>
      </c>
      <c r="C160" s="175"/>
      <c r="Q160" s="73"/>
    </row>
    <row r="161" spans="2:17" ht="12.75" customHeight="1" x14ac:dyDescent="0.25">
      <c r="B161" s="3">
        <v>3.8671536505813515</v>
      </c>
      <c r="C161" s="175"/>
      <c r="Q161" s="73"/>
    </row>
    <row r="162" spans="2:17" ht="12.75" customHeight="1" x14ac:dyDescent="0.25">
      <c r="B162" s="3">
        <v>1.446647106386868</v>
      </c>
      <c r="C162" s="175"/>
      <c r="Q162" s="73"/>
    </row>
    <row r="163" spans="2:17" ht="12.75" customHeight="1" x14ac:dyDescent="0.25">
      <c r="B163" s="3">
        <v>4.3451650319979152</v>
      </c>
      <c r="C163" s="175"/>
      <c r="Q163" s="73"/>
    </row>
    <row r="164" spans="2:17" ht="12.75" customHeight="1" x14ac:dyDescent="0.25">
      <c r="B164" s="3">
        <v>3.9029849457176842</v>
      </c>
      <c r="C164" s="175"/>
      <c r="Q164" s="73"/>
    </row>
    <row r="165" spans="2:17" ht="12.75" customHeight="1" x14ac:dyDescent="0.25">
      <c r="B165" s="3">
        <v>1.3479928605145923</v>
      </c>
      <c r="C165" s="176"/>
      <c r="Q165" s="73"/>
    </row>
    <row r="166" spans="2:17" ht="12.75" customHeight="1" x14ac:dyDescent="0.25">
      <c r="B166" s="3">
        <v>4.3087430821880535</v>
      </c>
      <c r="C166" s="174" t="s">
        <v>47</v>
      </c>
      <c r="Q166" s="73"/>
    </row>
    <row r="167" spans="2:17" ht="12.75" customHeight="1" x14ac:dyDescent="0.25">
      <c r="B167" s="3">
        <v>0.93047351252586386</v>
      </c>
      <c r="C167" s="175"/>
      <c r="Q167" s="73"/>
    </row>
    <row r="168" spans="2:17" ht="12.75" customHeight="1" x14ac:dyDescent="0.25">
      <c r="B168" s="3">
        <v>2.7618465292828054</v>
      </c>
      <c r="C168" s="175"/>
      <c r="Q168" s="73"/>
    </row>
    <row r="169" spans="2:17" ht="12.75" customHeight="1" x14ac:dyDescent="0.25">
      <c r="B169" s="3">
        <v>1.500081608276868</v>
      </c>
      <c r="C169" s="175"/>
      <c r="Q169" s="73"/>
    </row>
    <row r="170" spans="2:17" ht="12.75" customHeight="1" x14ac:dyDescent="0.25">
      <c r="B170" s="3">
        <v>2.1271861324172097</v>
      </c>
      <c r="C170" s="175"/>
      <c r="Q170" s="73"/>
    </row>
    <row r="171" spans="2:17" ht="12.75" customHeight="1" x14ac:dyDescent="0.25">
      <c r="B171" s="3">
        <v>1.3341355895078078</v>
      </c>
      <c r="C171" s="175"/>
      <c r="Q171" s="73"/>
    </row>
    <row r="172" spans="2:17" ht="12.75" customHeight="1" x14ac:dyDescent="0.25">
      <c r="B172" s="3">
        <v>0.52053724897006615</v>
      </c>
      <c r="C172" s="175"/>
      <c r="Q172" s="73"/>
    </row>
    <row r="173" spans="2:17" ht="12.75" customHeight="1" x14ac:dyDescent="0.25">
      <c r="B173" s="3">
        <v>3.3744674118260201</v>
      </c>
      <c r="C173" s="175"/>
      <c r="Q173" s="73"/>
    </row>
    <row r="174" spans="2:17" ht="12.75" customHeight="1" x14ac:dyDescent="0.25">
      <c r="B174" s="3">
        <v>1.0221890754355196</v>
      </c>
      <c r="C174" s="175"/>
      <c r="Q174" s="73"/>
    </row>
    <row r="175" spans="2:17" ht="12.75" customHeight="1" x14ac:dyDescent="0.25">
      <c r="B175" s="3">
        <v>3.404042500742722</v>
      </c>
      <c r="C175" s="175"/>
      <c r="Q175" s="73"/>
    </row>
    <row r="176" spans="2:17" ht="12.75" customHeight="1" x14ac:dyDescent="0.25">
      <c r="B176" s="3">
        <v>3.2614952379275093</v>
      </c>
      <c r="C176" s="175"/>
      <c r="Q176" s="73"/>
    </row>
    <row r="177" spans="2:17" ht="12.75" customHeight="1" x14ac:dyDescent="0.25">
      <c r="B177" s="3">
        <v>1.6428454064954918</v>
      </c>
      <c r="C177" s="175"/>
      <c r="Q177" s="73"/>
    </row>
    <row r="178" spans="2:17" ht="12.75" customHeight="1" x14ac:dyDescent="0.25">
      <c r="B178" s="3">
        <v>2.1964788093066843</v>
      </c>
      <c r="C178" s="176"/>
      <c r="Q178" s="73"/>
    </row>
    <row r="179" spans="2:17" ht="12.75" customHeight="1" x14ac:dyDescent="0.25">
      <c r="B179" s="3">
        <v>0.81442105705920431</v>
      </c>
      <c r="C179" s="174" t="s">
        <v>48</v>
      </c>
      <c r="Q179" s="73"/>
    </row>
    <row r="180" spans="2:17" ht="12.75" customHeight="1" x14ac:dyDescent="0.25">
      <c r="B180" s="3">
        <v>1.9368457991768169</v>
      </c>
      <c r="C180" s="175"/>
      <c r="Q180" s="73"/>
    </row>
    <row r="181" spans="2:17" ht="12.75" customHeight="1" x14ac:dyDescent="0.25">
      <c r="B181" s="3">
        <v>0.80980435926902572</v>
      </c>
      <c r="C181" s="175"/>
      <c r="Q181" s="73"/>
    </row>
    <row r="182" spans="2:17" ht="12.75" customHeight="1" x14ac:dyDescent="0.25">
      <c r="B182" s="3">
        <v>0.80696949542962204</v>
      </c>
      <c r="C182" s="175"/>
      <c r="Q182" s="73"/>
    </row>
    <row r="183" spans="2:17" ht="12.75" customHeight="1" x14ac:dyDescent="0.25">
      <c r="B183" s="3">
        <v>1.0509106888782416</v>
      </c>
      <c r="C183" s="175"/>
      <c r="Q183" s="73"/>
    </row>
    <row r="184" spans="2:17" ht="12.75" customHeight="1" x14ac:dyDescent="0.25">
      <c r="B184" s="3">
        <v>0.5412070055961351</v>
      </c>
      <c r="C184" s="175"/>
      <c r="Q184" s="73"/>
    </row>
    <row r="185" spans="2:17" ht="12.75" customHeight="1" x14ac:dyDescent="0.25">
      <c r="B185" s="3">
        <v>2.6232513233862891</v>
      </c>
      <c r="C185" s="175"/>
      <c r="Q185" s="73"/>
    </row>
    <row r="186" spans="2:17" ht="12.75" customHeight="1" x14ac:dyDescent="0.25">
      <c r="B186" s="3">
        <v>0.63251281201068887</v>
      </c>
      <c r="C186" s="175"/>
      <c r="Q186" s="73"/>
    </row>
    <row r="187" spans="2:17" ht="12.75" customHeight="1" x14ac:dyDescent="0.25">
      <c r="B187" s="3">
        <v>2.7767065349191604</v>
      </c>
      <c r="C187" s="175"/>
      <c r="Q187" s="73"/>
    </row>
    <row r="188" spans="2:17" ht="12.75" customHeight="1" x14ac:dyDescent="0.25">
      <c r="B188" s="3">
        <v>2.5399682808656587</v>
      </c>
      <c r="C188" s="175"/>
      <c r="Q188" s="73"/>
    </row>
    <row r="189" spans="2:17" ht="12.75" customHeight="1" x14ac:dyDescent="0.25">
      <c r="B189" s="3">
        <v>1.7870778237611074</v>
      </c>
      <c r="C189" s="175"/>
      <c r="Q189" s="73"/>
    </row>
    <row r="190" spans="2:17" ht="12.75" customHeight="1" x14ac:dyDescent="0.25">
      <c r="B190" s="3">
        <v>2.0272347320713964</v>
      </c>
      <c r="C190" s="175"/>
      <c r="Q190" s="73"/>
    </row>
    <row r="191" spans="2:17" ht="12.75" customHeight="1" x14ac:dyDescent="0.25">
      <c r="B191" s="3">
        <v>0.71917395985228805</v>
      </c>
      <c r="C191" s="176"/>
      <c r="Q191" s="73"/>
    </row>
    <row r="192" spans="2:17" ht="12.75" customHeight="1" x14ac:dyDescent="0.25">
      <c r="B192" s="3">
        <v>1.6438111011408993</v>
      </c>
      <c r="C192" s="174" t="s">
        <v>49</v>
      </c>
      <c r="Q192" s="73"/>
    </row>
    <row r="193" spans="2:17" ht="12.75" customHeight="1" x14ac:dyDescent="0.25">
      <c r="B193" s="3">
        <v>0.54904164399346866</v>
      </c>
      <c r="C193" s="175"/>
      <c r="Q193" s="73"/>
    </row>
    <row r="194" spans="2:17" ht="12.75" customHeight="1" x14ac:dyDescent="0.25">
      <c r="B194" s="3">
        <v>0.71070854538187556</v>
      </c>
      <c r="C194" s="175"/>
      <c r="Q194" s="73"/>
    </row>
    <row r="195" spans="2:17" ht="12.75" customHeight="1" x14ac:dyDescent="0.25">
      <c r="B195" s="3">
        <v>1.0539668936663618</v>
      </c>
      <c r="C195" s="175"/>
      <c r="Q195" s="73"/>
    </row>
    <row r="196" spans="2:17" ht="12.75" customHeight="1" x14ac:dyDescent="0.25">
      <c r="B196" s="3">
        <v>0.65394928177074274</v>
      </c>
      <c r="C196" s="175"/>
      <c r="Q196" s="73"/>
    </row>
    <row r="197" spans="2:17" ht="12.75" customHeight="1" x14ac:dyDescent="0.25">
      <c r="B197" s="3">
        <v>3.5549799634453634</v>
      </c>
      <c r="C197" s="175"/>
      <c r="Q197" s="73"/>
    </row>
    <row r="198" spans="2:17" ht="12.75" customHeight="1" x14ac:dyDescent="0.25">
      <c r="B198" s="3">
        <v>1.5275865870801886</v>
      </c>
      <c r="C198" s="175"/>
      <c r="Q198" s="73"/>
    </row>
    <row r="199" spans="2:17" ht="12.75" customHeight="1" x14ac:dyDescent="0.25">
      <c r="B199" s="3">
        <v>3.668164803557513</v>
      </c>
      <c r="C199" s="175"/>
      <c r="Q199" s="73"/>
    </row>
    <row r="200" spans="2:17" ht="12.75" customHeight="1" x14ac:dyDescent="0.25">
      <c r="B200" s="3">
        <v>3.6061725179764035</v>
      </c>
      <c r="C200" s="175"/>
      <c r="Q200" s="73"/>
    </row>
    <row r="201" spans="2:17" ht="12.75" customHeight="1" x14ac:dyDescent="0.25">
      <c r="B201" s="3">
        <v>1.6136843983266469</v>
      </c>
      <c r="C201" s="175"/>
      <c r="Q201" s="73"/>
    </row>
    <row r="202" spans="2:17" ht="12.75" customHeight="1" x14ac:dyDescent="0.25">
      <c r="B202" s="3">
        <v>2.8663414991136995</v>
      </c>
      <c r="C202" s="175"/>
      <c r="Q202" s="73"/>
    </row>
    <row r="203" spans="2:17" ht="12.75" customHeight="1" x14ac:dyDescent="0.25">
      <c r="B203" s="3">
        <v>1.0181189754064273</v>
      </c>
      <c r="C203" s="175"/>
      <c r="Q203" s="73"/>
    </row>
    <row r="204" spans="2:17" ht="12.75" customHeight="1" x14ac:dyDescent="0.25">
      <c r="B204" s="3">
        <v>1.9724095261790335</v>
      </c>
      <c r="C204" s="176"/>
      <c r="Q204" s="73"/>
    </row>
    <row r="205" spans="2:17" ht="12.75" customHeight="1" x14ac:dyDescent="0.25">
      <c r="B205" s="3">
        <v>1.4655084638589881</v>
      </c>
      <c r="C205" s="174" t="s">
        <v>50</v>
      </c>
      <c r="Q205" s="73"/>
    </row>
    <row r="206" spans="2:17" ht="12.75" customHeight="1" x14ac:dyDescent="0.25">
      <c r="B206" s="3">
        <v>1.3888637543887699</v>
      </c>
      <c r="C206" s="175"/>
      <c r="Q206" s="73"/>
    </row>
    <row r="207" spans="2:17" ht="12.75" customHeight="1" x14ac:dyDescent="0.25">
      <c r="B207" s="3">
        <v>0.85373109648815559</v>
      </c>
      <c r="C207" s="175"/>
      <c r="Q207" s="73"/>
    </row>
    <row r="208" spans="2:17" ht="12.75" customHeight="1" x14ac:dyDescent="0.25">
      <c r="B208" s="3">
        <v>0.51184341964575131</v>
      </c>
      <c r="C208" s="175"/>
      <c r="Q208" s="73"/>
    </row>
    <row r="209" spans="2:17" ht="12.75" customHeight="1" x14ac:dyDescent="0.25">
      <c r="B209" s="3">
        <v>3.6763477878329205</v>
      </c>
      <c r="C209" s="175"/>
      <c r="Q209" s="73"/>
    </row>
    <row r="210" spans="2:17" ht="12.75" customHeight="1" x14ac:dyDescent="0.25">
      <c r="B210" s="3">
        <v>1.933058010279699</v>
      </c>
      <c r="C210" s="175"/>
      <c r="Q210" s="73"/>
    </row>
    <row r="211" spans="2:17" ht="12.75" customHeight="1" x14ac:dyDescent="0.25">
      <c r="B211" s="3">
        <v>3.9131014971719247</v>
      </c>
      <c r="C211" s="175"/>
      <c r="Q211" s="73"/>
    </row>
    <row r="212" spans="2:17" ht="12.75" customHeight="1" x14ac:dyDescent="0.25">
      <c r="B212" s="3">
        <v>3.4240000404940583</v>
      </c>
      <c r="C212" s="175"/>
      <c r="Q212" s="73"/>
    </row>
    <row r="213" spans="2:17" ht="12.75" customHeight="1" x14ac:dyDescent="0.25">
      <c r="B213" s="3">
        <v>2.2938452310813759</v>
      </c>
      <c r="C213" s="175"/>
      <c r="Q213" s="73"/>
    </row>
    <row r="214" spans="2:17" ht="12.75" customHeight="1" x14ac:dyDescent="0.25">
      <c r="B214" s="3">
        <v>2.2267529768197951</v>
      </c>
      <c r="C214" s="175"/>
      <c r="Q214" s="73"/>
    </row>
    <row r="215" spans="2:17" ht="12.75" customHeight="1" x14ac:dyDescent="0.25">
      <c r="B215" s="3">
        <v>0.73888452409034289</v>
      </c>
      <c r="C215" s="175"/>
      <c r="Q215" s="73"/>
    </row>
    <row r="216" spans="2:17" ht="12.75" customHeight="1" x14ac:dyDescent="0.25">
      <c r="B216" s="3">
        <v>2.3603960733778808</v>
      </c>
      <c r="C216" s="175"/>
      <c r="Q216" s="73"/>
    </row>
    <row r="217" spans="2:17" ht="12.75" customHeight="1" x14ac:dyDescent="0.25">
      <c r="B217" s="3">
        <v>1.1702327262583931</v>
      </c>
      <c r="C217" s="176"/>
      <c r="Q217" s="73"/>
    </row>
    <row r="218" spans="2:17" ht="12.75" customHeight="1" x14ac:dyDescent="0.25">
      <c r="B218" s="3">
        <v>1.7773786556497349</v>
      </c>
      <c r="C218" s="174" t="s">
        <v>51</v>
      </c>
      <c r="Q218" s="73"/>
    </row>
    <row r="219" spans="2:17" ht="12.75" customHeight="1" x14ac:dyDescent="0.25">
      <c r="B219" s="3">
        <v>0.56825845620251614</v>
      </c>
      <c r="C219" s="175"/>
      <c r="Q219" s="73"/>
    </row>
    <row r="220" spans="2:17" ht="12.75" customHeight="1" x14ac:dyDescent="0.25">
      <c r="B220" s="3">
        <v>0.60676127917147726</v>
      </c>
      <c r="C220" s="175"/>
      <c r="Q220" s="73"/>
    </row>
    <row r="221" spans="2:17" ht="12.75" customHeight="1" x14ac:dyDescent="0.25">
      <c r="B221" s="3">
        <v>2.0651315661375356</v>
      </c>
      <c r="C221" s="175"/>
      <c r="Q221" s="73"/>
    </row>
    <row r="222" spans="2:17" ht="12.75" customHeight="1" x14ac:dyDescent="0.25">
      <c r="B222" s="3">
        <v>0.46147573460845409</v>
      </c>
      <c r="C222" s="175"/>
      <c r="Q222" s="73"/>
    </row>
    <row r="223" spans="2:17" ht="12.75" customHeight="1" x14ac:dyDescent="0.25">
      <c r="B223" s="3">
        <v>2.1676719896265269</v>
      </c>
      <c r="C223" s="175"/>
      <c r="Q223" s="73"/>
    </row>
    <row r="224" spans="2:17" ht="12.75" customHeight="1" x14ac:dyDescent="0.25">
      <c r="B224" s="3">
        <v>2.2811413666349947</v>
      </c>
      <c r="C224" s="175"/>
      <c r="Q224" s="73"/>
    </row>
    <row r="225" spans="2:17" ht="12.75" customHeight="1" x14ac:dyDescent="0.25">
      <c r="B225" s="3">
        <v>0.40040835509525946</v>
      </c>
      <c r="C225" s="175"/>
      <c r="Q225" s="73"/>
    </row>
    <row r="226" spans="2:17" ht="12.75" customHeight="1" x14ac:dyDescent="0.25">
      <c r="B226" s="3">
        <v>1.5701068454793694</v>
      </c>
      <c r="C226" s="175"/>
      <c r="Q226" s="73"/>
    </row>
    <row r="227" spans="2:17" ht="12.75" customHeight="1" x14ac:dyDescent="0.25">
      <c r="B227" s="3">
        <v>0.56539645689464957</v>
      </c>
      <c r="C227" s="175"/>
      <c r="Q227" s="73"/>
    </row>
    <row r="228" spans="2:17" ht="12.75" customHeight="1" x14ac:dyDescent="0.25">
      <c r="B228" s="3">
        <v>1.1909904542147967</v>
      </c>
      <c r="C228" s="175"/>
      <c r="Q228" s="73"/>
    </row>
    <row r="229" spans="2:17" ht="12.75" customHeight="1" x14ac:dyDescent="0.25">
      <c r="B229" s="3">
        <v>0.57890895167113698</v>
      </c>
      <c r="C229" s="175"/>
      <c r="Q229" s="73"/>
    </row>
    <row r="230" spans="2:17" ht="12.75" customHeight="1" x14ac:dyDescent="0.25">
      <c r="B230" s="3">
        <v>0.33553812438678732</v>
      </c>
      <c r="C230" s="176"/>
      <c r="Q230" s="73"/>
    </row>
    <row r="231" spans="2:17" ht="12.75" customHeight="1" x14ac:dyDescent="0.25">
      <c r="B231" s="3">
        <v>1.5384384509064328</v>
      </c>
      <c r="C231" s="174" t="s">
        <v>52</v>
      </c>
      <c r="Q231" s="73"/>
    </row>
    <row r="232" spans="2:17" ht="12.75" customHeight="1" x14ac:dyDescent="0.25">
      <c r="B232" s="3">
        <v>0.58895596037200848</v>
      </c>
      <c r="C232" s="175"/>
      <c r="Q232" s="73"/>
    </row>
    <row r="233" spans="2:17" ht="12.75" customHeight="1" x14ac:dyDescent="0.25">
      <c r="B233" s="3">
        <v>4.018286227075782</v>
      </c>
      <c r="C233" s="175"/>
      <c r="Q233" s="73"/>
    </row>
    <row r="234" spans="2:17" ht="12.75" customHeight="1" x14ac:dyDescent="0.25">
      <c r="B234" s="3">
        <v>0.59642943587241892</v>
      </c>
      <c r="C234" s="175"/>
      <c r="Q234" s="73"/>
    </row>
    <row r="235" spans="2:17" ht="12.75" customHeight="1" x14ac:dyDescent="0.25">
      <c r="B235" s="3">
        <v>4.4198548832585045</v>
      </c>
      <c r="C235" s="175"/>
      <c r="Q235" s="73"/>
    </row>
    <row r="236" spans="2:17" ht="12.75" customHeight="1" x14ac:dyDescent="0.25">
      <c r="B236" s="3">
        <v>3.6374621790114454</v>
      </c>
      <c r="C236" s="175"/>
      <c r="Q236" s="73"/>
    </row>
    <row r="237" spans="2:17" ht="12.75" customHeight="1" x14ac:dyDescent="0.25">
      <c r="B237" s="3">
        <v>2.7855360311884936</v>
      </c>
      <c r="C237" s="175"/>
      <c r="Q237" s="73"/>
    </row>
    <row r="238" spans="2:17" ht="12.75" customHeight="1" x14ac:dyDescent="0.25">
      <c r="B238" s="3">
        <v>5.4431017573816005</v>
      </c>
      <c r="C238" s="175"/>
      <c r="Q238" s="73"/>
    </row>
    <row r="239" spans="2:17" ht="12.75" customHeight="1" x14ac:dyDescent="0.25">
      <c r="B239" s="3">
        <v>1.6652158171363709</v>
      </c>
      <c r="C239" s="175"/>
      <c r="Q239" s="73"/>
    </row>
    <row r="240" spans="2:17" ht="12.75" customHeight="1" x14ac:dyDescent="0.25">
      <c r="B240" s="3">
        <v>3.1607282716235301</v>
      </c>
      <c r="C240" s="175"/>
      <c r="Q240" s="73"/>
    </row>
    <row r="241" spans="2:17" ht="12.75" customHeight="1" x14ac:dyDescent="0.25">
      <c r="B241" s="3">
        <v>2.3935875445056687</v>
      </c>
      <c r="C241" s="175"/>
      <c r="Q241" s="73"/>
    </row>
    <row r="242" spans="2:17" ht="12.75" customHeight="1" x14ac:dyDescent="0.25">
      <c r="B242" s="3">
        <v>2.0363892166593747</v>
      </c>
      <c r="C242" s="175"/>
      <c r="Q242" s="73"/>
    </row>
    <row r="243" spans="2:17" ht="12.75" customHeight="1" x14ac:dyDescent="0.25">
      <c r="B243" s="3">
        <v>0.74489698772308255</v>
      </c>
      <c r="C243" s="176"/>
      <c r="Q243" s="73"/>
    </row>
    <row r="244" spans="2:17" ht="12.75" customHeight="1" x14ac:dyDescent="0.25">
      <c r="B244" s="3">
        <v>0.47637023267258544</v>
      </c>
      <c r="C244" s="174" t="s">
        <v>53</v>
      </c>
      <c r="Q244" s="73"/>
    </row>
    <row r="245" spans="2:17" ht="12.75" customHeight="1" x14ac:dyDescent="0.25">
      <c r="B245" s="3">
        <v>2.2544242717277503</v>
      </c>
      <c r="C245" s="175"/>
      <c r="Q245" s="73"/>
    </row>
    <row r="246" spans="2:17" ht="12.75" customHeight="1" x14ac:dyDescent="0.25">
      <c r="B246" s="3">
        <v>0.35306346027106245</v>
      </c>
      <c r="C246" s="175"/>
      <c r="Q246" s="73"/>
    </row>
    <row r="247" spans="2:17" ht="12.75" customHeight="1" x14ac:dyDescent="0.25">
      <c r="B247" s="3">
        <v>2.3702820215018092</v>
      </c>
      <c r="C247" s="175"/>
      <c r="Q247" s="73"/>
    </row>
    <row r="248" spans="2:17" ht="12.75" customHeight="1" x14ac:dyDescent="0.25">
      <c r="B248" s="3">
        <v>2.3245608503976962</v>
      </c>
      <c r="C248" s="175"/>
      <c r="Q248" s="73"/>
    </row>
    <row r="249" spans="2:17" ht="12.75" customHeight="1" x14ac:dyDescent="0.25">
      <c r="B249" s="3">
        <v>0.42660910408416924</v>
      </c>
      <c r="C249" s="175"/>
      <c r="Q249" s="73"/>
    </row>
    <row r="250" spans="2:17" ht="12.75" customHeight="1" x14ac:dyDescent="0.25">
      <c r="B250" s="3">
        <v>1.1770372256825352</v>
      </c>
      <c r="C250" s="175"/>
      <c r="Q250" s="73"/>
    </row>
    <row r="251" spans="2:17" ht="12.75" customHeight="1" x14ac:dyDescent="0.25">
      <c r="B251" s="3">
        <v>0.88116243340564804</v>
      </c>
      <c r="C251" s="175"/>
      <c r="Q251" s="73"/>
    </row>
    <row r="252" spans="2:17" ht="12.75" customHeight="1" x14ac:dyDescent="0.25">
      <c r="B252" s="3">
        <v>1.5695495109451267</v>
      </c>
      <c r="C252" s="175"/>
      <c r="Q252" s="73"/>
    </row>
    <row r="253" spans="2:17" ht="12.75" customHeight="1" x14ac:dyDescent="0.25">
      <c r="B253" s="3">
        <v>1.0092831506329705</v>
      </c>
      <c r="C253" s="175"/>
      <c r="Q253" s="73"/>
    </row>
    <row r="254" spans="2:17" ht="12.75" customHeight="1" x14ac:dyDescent="0.25">
      <c r="B254" s="3">
        <v>0.37221316817831523</v>
      </c>
      <c r="C254" s="175"/>
      <c r="Q254" s="73"/>
    </row>
    <row r="255" spans="2:17" ht="12.75" customHeight="1" x14ac:dyDescent="0.25">
      <c r="B255" s="3">
        <v>0.59156376467547256</v>
      </c>
      <c r="C255" s="175"/>
      <c r="Q255" s="73"/>
    </row>
    <row r="256" spans="2:17" ht="12.75" customHeight="1" x14ac:dyDescent="0.25">
      <c r="B256" s="3">
        <v>0.49158902796164072</v>
      </c>
      <c r="C256" s="176"/>
      <c r="Q256" s="73"/>
    </row>
    <row r="257" spans="2:17" ht="12.75" customHeight="1" x14ac:dyDescent="0.25">
      <c r="B257" s="3">
        <v>1.9337978481640408</v>
      </c>
      <c r="C257" s="174" t="s">
        <v>54</v>
      </c>
      <c r="Q257" s="73"/>
    </row>
    <row r="258" spans="2:17" ht="12.75" customHeight="1" x14ac:dyDescent="0.25">
      <c r="B258" s="3">
        <v>0.30527020905834662</v>
      </c>
      <c r="C258" s="175"/>
      <c r="Q258" s="73"/>
    </row>
    <row r="259" spans="2:17" ht="12.75" customHeight="1" x14ac:dyDescent="0.25">
      <c r="B259" s="3">
        <v>1.9418137601455561</v>
      </c>
      <c r="C259" s="175"/>
      <c r="Q259" s="73"/>
    </row>
    <row r="260" spans="2:17" ht="12.75" customHeight="1" x14ac:dyDescent="0.25">
      <c r="B260" s="3">
        <v>1.9022714890117876</v>
      </c>
      <c r="C260" s="175"/>
      <c r="Q260" s="73"/>
    </row>
    <row r="261" spans="2:17" ht="12.75" customHeight="1" x14ac:dyDescent="0.25">
      <c r="B261" s="3">
        <v>0.86110032996439789</v>
      </c>
      <c r="C261" s="175"/>
      <c r="Q261" s="73"/>
    </row>
    <row r="262" spans="2:17" ht="12.75" customHeight="1" x14ac:dyDescent="0.25">
      <c r="B262" s="3">
        <v>0.69806123340885939</v>
      </c>
      <c r="C262" s="175"/>
      <c r="Q262" s="73"/>
    </row>
    <row r="263" spans="2:17" ht="12.75" customHeight="1" x14ac:dyDescent="0.25">
      <c r="B263" s="3">
        <v>0.45199524013471976</v>
      </c>
      <c r="C263" s="175"/>
      <c r="Q263" s="73"/>
    </row>
    <row r="264" spans="2:17" ht="12.75" customHeight="1" x14ac:dyDescent="0.25">
      <c r="B264" s="3">
        <v>0.99832394873770858</v>
      </c>
      <c r="C264" s="175"/>
      <c r="Q264" s="73"/>
    </row>
    <row r="265" spans="2:17" ht="12.75" customHeight="1" x14ac:dyDescent="0.25">
      <c r="B265" s="3">
        <v>0.3118646113108457</v>
      </c>
      <c r="C265" s="175"/>
      <c r="Q265" s="73"/>
    </row>
    <row r="266" spans="2:17" ht="12.75" customHeight="1" x14ac:dyDescent="0.25">
      <c r="B266" s="3">
        <v>0.27807050495852359</v>
      </c>
      <c r="C266" s="175"/>
      <c r="Q266" s="73"/>
    </row>
    <row r="267" spans="2:17" ht="12.75" customHeight="1" x14ac:dyDescent="0.25">
      <c r="B267" s="3">
        <v>0.89312303126304282</v>
      </c>
      <c r="C267" s="175"/>
      <c r="Q267" s="73"/>
    </row>
    <row r="268" spans="2:17" ht="12.75" customHeight="1" x14ac:dyDescent="0.25">
      <c r="B268" s="3">
        <v>0.43768720890321033</v>
      </c>
      <c r="C268" s="175"/>
      <c r="Q268" s="73"/>
    </row>
    <row r="269" spans="2:17" ht="12.75" customHeight="1" x14ac:dyDescent="0.25">
      <c r="B269" s="3">
        <v>2.9562706441018305</v>
      </c>
      <c r="C269" s="176"/>
      <c r="Q269" s="73"/>
    </row>
    <row r="270" spans="2:17" ht="12.75" customHeight="1" x14ac:dyDescent="0.25">
      <c r="B270" s="3">
        <v>0.91202784302619444</v>
      </c>
      <c r="C270" s="174" t="s">
        <v>55</v>
      </c>
      <c r="Q270" s="73"/>
    </row>
    <row r="271" spans="2:17" ht="12.75" customHeight="1" x14ac:dyDescent="0.25">
      <c r="B271" s="3">
        <v>3.2333416465607501</v>
      </c>
      <c r="C271" s="175"/>
      <c r="Q271" s="73"/>
    </row>
    <row r="272" spans="2:17" ht="12.75" customHeight="1" x14ac:dyDescent="0.25">
      <c r="B272" s="3">
        <v>2.6664088205624932</v>
      </c>
      <c r="C272" s="175"/>
      <c r="Q272" s="73"/>
    </row>
    <row r="273" spans="2:17" ht="12.75" customHeight="1" x14ac:dyDescent="0.25">
      <c r="B273" s="3">
        <v>1.5393496013123058</v>
      </c>
      <c r="C273" s="175"/>
      <c r="Q273" s="73"/>
    </row>
    <row r="274" spans="2:17" ht="12.75" customHeight="1" x14ac:dyDescent="0.25">
      <c r="B274" s="3">
        <v>2.9646687070170263</v>
      </c>
      <c r="C274" s="175"/>
      <c r="Q274" s="73"/>
    </row>
    <row r="275" spans="2:17" ht="12.75" customHeight="1" x14ac:dyDescent="0.25">
      <c r="B275" s="3">
        <v>0.87434114031039556</v>
      </c>
      <c r="C275" s="175"/>
      <c r="Q275" s="73"/>
    </row>
    <row r="276" spans="2:17" ht="12.75" customHeight="1" x14ac:dyDescent="0.25">
      <c r="B276" s="3">
        <v>1.8584147463125977</v>
      </c>
      <c r="C276" s="175"/>
      <c r="Q276" s="73"/>
    </row>
    <row r="277" spans="2:17" ht="12.75" customHeight="1" x14ac:dyDescent="0.25">
      <c r="B277" s="3">
        <v>0.94124284827972493</v>
      </c>
      <c r="C277" s="175"/>
      <c r="Q277" s="73"/>
    </row>
    <row r="278" spans="2:17" ht="12.75" customHeight="1" x14ac:dyDescent="0.25">
      <c r="B278" s="3">
        <v>1.4882490157112036</v>
      </c>
      <c r="C278" s="175"/>
      <c r="Q278" s="73"/>
    </row>
    <row r="279" spans="2:17" ht="12.75" customHeight="1" x14ac:dyDescent="0.25">
      <c r="B279" s="3">
        <v>1.2227147989618961</v>
      </c>
      <c r="C279" s="175"/>
      <c r="Q279" s="73"/>
    </row>
    <row r="280" spans="2:17" ht="12.75" customHeight="1" x14ac:dyDescent="0.25">
      <c r="B280" s="3">
        <v>0.48956916464679157</v>
      </c>
      <c r="C280" s="175"/>
      <c r="Q280" s="73"/>
    </row>
    <row r="281" spans="2:17" ht="12.75" customHeight="1" x14ac:dyDescent="0.25">
      <c r="B281" s="3">
        <v>4.2618183203384632</v>
      </c>
      <c r="C281" s="175"/>
      <c r="Q281" s="73"/>
    </row>
    <row r="282" spans="2:17" ht="12.75" customHeight="1" x14ac:dyDescent="0.25">
      <c r="B282" s="3">
        <v>0.90687078542296151</v>
      </c>
      <c r="C282" s="176"/>
      <c r="Q282" s="73"/>
    </row>
    <row r="283" spans="2:17" ht="12.75" customHeight="1" x14ac:dyDescent="0.25">
      <c r="B283" s="3">
        <v>4.3973949959975709</v>
      </c>
      <c r="C283" s="174" t="s">
        <v>56</v>
      </c>
      <c r="Q283" s="73"/>
    </row>
    <row r="284" spans="2:17" ht="12.75" customHeight="1" x14ac:dyDescent="0.25">
      <c r="B284" s="3">
        <v>4.0586251226132779</v>
      </c>
      <c r="C284" s="175"/>
      <c r="Q284" s="73"/>
    </row>
    <row r="285" spans="2:17" ht="12.75" customHeight="1" x14ac:dyDescent="0.25">
      <c r="B285" s="3">
        <v>0.42372300031720989</v>
      </c>
      <c r="C285" s="175"/>
      <c r="Q285" s="73"/>
    </row>
    <row r="286" spans="2:17" ht="12.75" customHeight="1" x14ac:dyDescent="0.25">
      <c r="B286" s="3">
        <v>4.0771461936371569</v>
      </c>
      <c r="C286" s="175"/>
      <c r="Q286" s="73"/>
    </row>
    <row r="287" spans="2:17" ht="12.75" customHeight="1" x14ac:dyDescent="0.25">
      <c r="B287" s="3">
        <v>1.0626035563264868</v>
      </c>
      <c r="C287" s="175"/>
      <c r="Q287" s="73"/>
    </row>
    <row r="288" spans="2:17" ht="12.75" customHeight="1" x14ac:dyDescent="0.25">
      <c r="B288" s="3">
        <v>3.0793355033598164</v>
      </c>
      <c r="C288" s="175"/>
      <c r="Q288" s="73"/>
    </row>
    <row r="289" spans="2:17" ht="12.75" customHeight="1" x14ac:dyDescent="0.25">
      <c r="B289" s="3">
        <v>1.9208183108575163</v>
      </c>
      <c r="C289" s="175"/>
      <c r="Q289" s="73"/>
    </row>
    <row r="290" spans="2:17" ht="12.75" customHeight="1" x14ac:dyDescent="0.25">
      <c r="B290" s="3">
        <v>1.7269590680166722</v>
      </c>
      <c r="C290" s="175"/>
      <c r="Q290" s="73"/>
    </row>
    <row r="291" spans="2:17" ht="12.75" customHeight="1" x14ac:dyDescent="0.25">
      <c r="B291" s="3">
        <v>0.79942574323806948</v>
      </c>
      <c r="C291" s="175"/>
      <c r="Q291" s="73"/>
    </row>
    <row r="292" spans="2:17" ht="12.75" customHeight="1" x14ac:dyDescent="0.25">
      <c r="B292" s="3">
        <v>0.62481547510926749</v>
      </c>
      <c r="C292" s="175"/>
      <c r="Q292" s="73"/>
    </row>
    <row r="293" spans="2:17" ht="12.75" customHeight="1" x14ac:dyDescent="0.25">
      <c r="B293" s="3">
        <v>2.9897820147169898</v>
      </c>
      <c r="C293" s="175"/>
      <c r="Q293" s="73"/>
    </row>
    <row r="294" spans="2:17" ht="12.75" customHeight="1" x14ac:dyDescent="0.25">
      <c r="B294" s="3">
        <v>0.59400294850490643</v>
      </c>
      <c r="C294" s="175"/>
      <c r="Q294" s="73"/>
    </row>
    <row r="295" spans="2:17" ht="12.75" customHeight="1" x14ac:dyDescent="0.25">
      <c r="B295" s="3">
        <v>3.1391951689357871</v>
      </c>
      <c r="C295" s="176"/>
      <c r="Q295" s="73"/>
    </row>
    <row r="296" spans="2:17" ht="12.75" customHeight="1" x14ac:dyDescent="0.25">
      <c r="B296" s="3">
        <v>2.5719685994692112</v>
      </c>
      <c r="C296" s="174" t="s">
        <v>57</v>
      </c>
      <c r="Q296" s="73"/>
    </row>
    <row r="297" spans="2:17" ht="12.75" customHeight="1" x14ac:dyDescent="0.25">
      <c r="B297" s="3">
        <v>0.53975056228630713</v>
      </c>
      <c r="C297" s="175"/>
      <c r="Q297" s="73"/>
    </row>
    <row r="298" spans="2:17" ht="12.75" customHeight="1" x14ac:dyDescent="0.25">
      <c r="B298" s="3">
        <v>2.7933087124179279</v>
      </c>
      <c r="C298" s="175"/>
      <c r="Q298" s="73"/>
    </row>
    <row r="299" spans="2:17" ht="12.75" customHeight="1" x14ac:dyDescent="0.25">
      <c r="B299" s="3">
        <v>0.60422996225051295</v>
      </c>
      <c r="C299" s="175"/>
      <c r="Q299" s="73"/>
    </row>
    <row r="300" spans="2:17" ht="12.75" customHeight="1" x14ac:dyDescent="0.25">
      <c r="B300" s="3">
        <v>2.2008976741178921</v>
      </c>
      <c r="C300" s="175"/>
      <c r="Q300" s="73"/>
    </row>
    <row r="301" spans="2:17" ht="12.75" customHeight="1" x14ac:dyDescent="0.25">
      <c r="B301" s="3">
        <v>1.2656893615423308</v>
      </c>
      <c r="C301" s="175"/>
      <c r="Q301" s="73"/>
    </row>
    <row r="302" spans="2:17" ht="12.75" customHeight="1" x14ac:dyDescent="0.25">
      <c r="B302" s="3">
        <v>0.89701219511267916</v>
      </c>
      <c r="C302" s="175"/>
      <c r="Q302" s="73"/>
    </row>
    <row r="303" spans="2:17" ht="12.75" customHeight="1" x14ac:dyDescent="0.25">
      <c r="B303" s="3">
        <v>0.30974635770183317</v>
      </c>
      <c r="C303" s="175"/>
      <c r="Q303" s="73"/>
    </row>
    <row r="304" spans="2:17" ht="12.75" customHeight="1" x14ac:dyDescent="0.25">
      <c r="B304" s="3">
        <v>0.28809551703570435</v>
      </c>
      <c r="C304" s="175"/>
      <c r="Q304" s="73"/>
    </row>
    <row r="305" spans="2:17" ht="12.75" customHeight="1" x14ac:dyDescent="0.25">
      <c r="B305" s="3">
        <v>1.1963434875175258</v>
      </c>
      <c r="C305" s="175"/>
      <c r="Q305" s="73"/>
    </row>
    <row r="306" spans="2:17" ht="12.75" customHeight="1" x14ac:dyDescent="0.25">
      <c r="B306" s="3">
        <v>0.20032912678549306</v>
      </c>
      <c r="C306" s="175"/>
      <c r="Q306" s="73"/>
    </row>
    <row r="307" spans="2:17" ht="12.75" customHeight="1" x14ac:dyDescent="0.25">
      <c r="B307" s="3">
        <v>1.2171435824830155</v>
      </c>
      <c r="C307" s="175"/>
      <c r="Q307" s="73"/>
    </row>
    <row r="308" spans="2:17" ht="12.75" customHeight="1" x14ac:dyDescent="0.25">
      <c r="B308" s="3">
        <v>1.1719852098076666</v>
      </c>
      <c r="C308" s="176"/>
      <c r="Q308" s="73"/>
    </row>
    <row r="309" spans="2:17" ht="12.75" customHeight="1" x14ac:dyDescent="0.25">
      <c r="B309" s="3">
        <v>0.3327574623812633</v>
      </c>
      <c r="C309" s="174" t="s">
        <v>58</v>
      </c>
      <c r="Q309" s="73"/>
    </row>
    <row r="310" spans="2:17" ht="12.75" customHeight="1" x14ac:dyDescent="0.25">
      <c r="B310" s="3">
        <v>0.86183009386931952</v>
      </c>
      <c r="C310" s="175"/>
      <c r="Q310" s="73"/>
    </row>
    <row r="311" spans="2:17" ht="12.75" customHeight="1" x14ac:dyDescent="0.25">
      <c r="B311" s="3">
        <v>0.19747701406536775</v>
      </c>
      <c r="C311" s="175"/>
      <c r="Q311" s="73"/>
    </row>
    <row r="312" spans="2:17" ht="12.75" customHeight="1" x14ac:dyDescent="0.25">
      <c r="B312" s="3">
        <v>0.51539182351558099</v>
      </c>
      <c r="C312" s="175"/>
      <c r="Q312" s="73"/>
    </row>
    <row r="313" spans="2:17" ht="12.75" customHeight="1" x14ac:dyDescent="0.25">
      <c r="B313" s="3">
        <v>0.31630412136344738</v>
      </c>
      <c r="C313" s="175"/>
      <c r="Q313" s="73"/>
    </row>
    <row r="314" spans="2:17" ht="12.75" customHeight="1" x14ac:dyDescent="0.25">
      <c r="B314" s="3">
        <v>0.31430428841345115</v>
      </c>
      <c r="C314" s="175"/>
      <c r="Q314" s="73"/>
    </row>
    <row r="315" spans="2:17" ht="12.75" customHeight="1" x14ac:dyDescent="0.25">
      <c r="B315" s="3">
        <v>0.47021125598427294</v>
      </c>
      <c r="C315" s="175"/>
      <c r="Q315" s="73"/>
    </row>
    <row r="316" spans="2:17" ht="12.75" customHeight="1" x14ac:dyDescent="0.25">
      <c r="B316" s="3">
        <v>0.45419345386683774</v>
      </c>
      <c r="C316" s="175"/>
      <c r="Q316" s="73"/>
    </row>
    <row r="317" spans="2:17" ht="12.75" customHeight="1" x14ac:dyDescent="0.25">
      <c r="B317" s="3">
        <v>1.9936749823084865</v>
      </c>
      <c r="C317" s="175"/>
      <c r="Q317" s="73"/>
    </row>
    <row r="318" spans="2:17" ht="12.75" customHeight="1" x14ac:dyDescent="0.25">
      <c r="B318" s="3">
        <v>0.44902148953979104</v>
      </c>
      <c r="C318" s="175"/>
      <c r="Q318" s="73"/>
    </row>
    <row r="319" spans="2:17" ht="12.75" customHeight="1" x14ac:dyDescent="0.25">
      <c r="B319" s="3">
        <v>2.0537145392175971</v>
      </c>
      <c r="C319" s="175"/>
      <c r="Q319" s="73"/>
    </row>
    <row r="320" spans="2:17" ht="12.75" customHeight="1" x14ac:dyDescent="0.25">
      <c r="B320" s="3">
        <v>1.9942296385265517</v>
      </c>
      <c r="C320" s="175"/>
      <c r="Q320" s="73"/>
    </row>
    <row r="321" spans="2:17" ht="12.75" customHeight="1" x14ac:dyDescent="0.25">
      <c r="B321" s="3">
        <v>1.1497639940206104</v>
      </c>
      <c r="C321" s="176"/>
      <c r="Q321" s="73"/>
    </row>
    <row r="322" spans="2:17" ht="12.75" customHeight="1" x14ac:dyDescent="0.25">
      <c r="B322" s="3">
        <v>0.2246185444012728</v>
      </c>
      <c r="C322" s="174" t="s">
        <v>59</v>
      </c>
      <c r="Q322" s="73"/>
    </row>
    <row r="323" spans="2:17" ht="12.75" customHeight="1" x14ac:dyDescent="0.25">
      <c r="B323" s="3">
        <v>0.35612569886178419</v>
      </c>
      <c r="C323" s="175"/>
      <c r="Q323" s="73"/>
    </row>
    <row r="324" spans="2:17" ht="12.75" customHeight="1" x14ac:dyDescent="0.25">
      <c r="B324" s="3">
        <v>0.79830327360259212</v>
      </c>
      <c r="C324" s="175"/>
      <c r="Q324" s="73"/>
    </row>
    <row r="325" spans="2:17" ht="12.75" customHeight="1" x14ac:dyDescent="0.25">
      <c r="B325" s="3">
        <v>0.35447823614065072</v>
      </c>
      <c r="C325" s="175"/>
      <c r="Q325" s="73"/>
    </row>
    <row r="326" spans="2:17" ht="12.75" customHeight="1" x14ac:dyDescent="0.25">
      <c r="B326" s="3">
        <v>0.39553775971921867</v>
      </c>
      <c r="C326" s="175"/>
      <c r="Q326" s="73"/>
    </row>
    <row r="327" spans="2:17" ht="12.75" customHeight="1" x14ac:dyDescent="0.25">
      <c r="B327" s="3">
        <v>0.30023159851021175</v>
      </c>
      <c r="C327" s="175"/>
      <c r="Q327" s="73"/>
    </row>
    <row r="328" spans="2:17" ht="12.75" customHeight="1" x14ac:dyDescent="0.25">
      <c r="B328" s="3">
        <v>7.5107290644757782E-2</v>
      </c>
      <c r="C328" s="175"/>
      <c r="Q328" s="73"/>
    </row>
    <row r="329" spans="2:17" ht="12.75" customHeight="1" x14ac:dyDescent="0.25">
      <c r="B329" s="3">
        <v>0.84082422341838958</v>
      </c>
      <c r="C329" s="175"/>
      <c r="Q329" s="73"/>
    </row>
    <row r="330" spans="2:17" ht="12.75" customHeight="1" x14ac:dyDescent="0.25">
      <c r="B330" s="3">
        <v>0.1859665167139789</v>
      </c>
      <c r="C330" s="175"/>
      <c r="Q330" s="73"/>
    </row>
    <row r="331" spans="2:17" ht="12.75" customHeight="1" x14ac:dyDescent="0.25">
      <c r="B331" s="3">
        <v>0.66575125486484021</v>
      </c>
      <c r="C331" s="175"/>
      <c r="Q331" s="73"/>
    </row>
    <row r="332" spans="2:17" ht="12.75" customHeight="1" x14ac:dyDescent="0.25">
      <c r="B332" s="3">
        <v>0.80991689379418863</v>
      </c>
      <c r="C332" s="175"/>
      <c r="Q332" s="73"/>
    </row>
    <row r="333" spans="2:17" ht="12.75" customHeight="1" x14ac:dyDescent="0.25">
      <c r="B333" s="3">
        <v>0</v>
      </c>
      <c r="C333" s="175"/>
      <c r="Q333" s="73"/>
    </row>
    <row r="334" spans="2:17" ht="12.75" customHeight="1" x14ac:dyDescent="0.25">
      <c r="B334" s="3">
        <v>0.60989178398767818</v>
      </c>
      <c r="C334" s="176"/>
      <c r="Q334" s="73"/>
    </row>
    <row r="335" spans="2:17" ht="12.75" customHeight="1" x14ac:dyDescent="0.25">
      <c r="B335" s="3">
        <v>0.24928375094978028</v>
      </c>
      <c r="C335" s="174" t="s">
        <v>60</v>
      </c>
      <c r="Q335" s="73"/>
    </row>
    <row r="336" spans="2:17" ht="12.75" customHeight="1" x14ac:dyDescent="0.25">
      <c r="B336" s="3">
        <v>0.38622783139777722</v>
      </c>
      <c r="C336" s="175"/>
      <c r="Q336" s="73"/>
    </row>
    <row r="337" spans="2:17" ht="12.75" customHeight="1" x14ac:dyDescent="0.25">
      <c r="B337" s="3">
        <v>0.30077331284942288</v>
      </c>
      <c r="C337" s="175"/>
      <c r="Q337" s="73"/>
    </row>
    <row r="338" spans="2:17" ht="12.75" customHeight="1" x14ac:dyDescent="0.25">
      <c r="B338" s="3">
        <v>0.13454971212722114</v>
      </c>
      <c r="C338" s="175"/>
      <c r="Q338" s="73"/>
    </row>
    <row r="339" spans="2:17" ht="12.75" customHeight="1" x14ac:dyDescent="0.25">
      <c r="B339" s="3">
        <v>1.2666643493215737</v>
      </c>
      <c r="C339" s="175"/>
      <c r="Q339" s="73"/>
    </row>
    <row r="340" spans="2:17" ht="12.75" customHeight="1" x14ac:dyDescent="0.25">
      <c r="B340" s="3">
        <v>0.9800193852977106</v>
      </c>
      <c r="C340" s="175"/>
      <c r="Q340" s="73"/>
    </row>
    <row r="341" spans="2:17" ht="12.75" customHeight="1" x14ac:dyDescent="0.25">
      <c r="B341" s="3">
        <v>3.6825617609485808</v>
      </c>
      <c r="C341" s="175"/>
      <c r="Q341" s="73"/>
    </row>
    <row r="342" spans="2:17" ht="12.75" customHeight="1" x14ac:dyDescent="0.25">
      <c r="B342" s="3">
        <v>1.4376441472627888</v>
      </c>
      <c r="C342" s="175"/>
    </row>
    <row r="343" spans="2:17" ht="12.75" customHeight="1" x14ac:dyDescent="0.25">
      <c r="B343" s="3">
        <v>4.3451443999211259</v>
      </c>
      <c r="C343" s="175"/>
    </row>
    <row r="344" spans="2:17" ht="12.75" customHeight="1" x14ac:dyDescent="0.25">
      <c r="B344" s="3">
        <v>4.1493396976194106</v>
      </c>
      <c r="C344" s="175"/>
    </row>
    <row r="345" spans="2:17" ht="12.75" customHeight="1" x14ac:dyDescent="0.25">
      <c r="B345" s="3">
        <v>3.1673944633984581</v>
      </c>
      <c r="C345" s="175"/>
    </row>
    <row r="346" spans="2:17" ht="12.75" customHeight="1" x14ac:dyDescent="0.25">
      <c r="B346" s="3">
        <v>4.8404532503790243</v>
      </c>
      <c r="C346" s="175"/>
    </row>
    <row r="347" spans="2:17" ht="12.75" customHeight="1" x14ac:dyDescent="0.25">
      <c r="B347" s="3">
        <v>1.3315994205645276</v>
      </c>
      <c r="C347" s="176"/>
    </row>
    <row r="348" spans="2:17" ht="12.75" customHeight="1" x14ac:dyDescent="0.25">
      <c r="B348" s="3">
        <v>2.8752771828603074</v>
      </c>
      <c r="C348" s="174" t="s">
        <v>61</v>
      </c>
    </row>
    <row r="349" spans="2:17" ht="12.75" customHeight="1" x14ac:dyDescent="0.25">
      <c r="B349" s="3">
        <v>1.8265336619116779</v>
      </c>
      <c r="C349" s="175"/>
    </row>
    <row r="350" spans="2:17" ht="12.75" customHeight="1" x14ac:dyDescent="0.25">
      <c r="B350" s="3">
        <v>1.6730418162689176</v>
      </c>
      <c r="C350" s="175"/>
    </row>
    <row r="351" spans="2:17" ht="12.75" customHeight="1" x14ac:dyDescent="0.25">
      <c r="B351" s="71">
        <v>1.7240835254373372</v>
      </c>
      <c r="C351" s="175"/>
    </row>
    <row r="352" spans="2:17" ht="12.75" customHeight="1" x14ac:dyDescent="0.25">
      <c r="B352" s="71">
        <v>0.76107374307542863</v>
      </c>
      <c r="C352" s="175"/>
    </row>
    <row r="353" spans="2:3" ht="12.75" customHeight="1" x14ac:dyDescent="0.25">
      <c r="B353" s="71">
        <v>6.3030640202373363</v>
      </c>
      <c r="C353" s="175"/>
    </row>
    <row r="354" spans="2:3" ht="12.75" customHeight="1" x14ac:dyDescent="0.25">
      <c r="B354" s="71">
        <v>0.46609042795443795</v>
      </c>
      <c r="C354" s="175"/>
    </row>
    <row r="355" spans="2:3" ht="12.75" customHeight="1" x14ac:dyDescent="0.25">
      <c r="B355" s="71">
        <v>7.1525871271045425</v>
      </c>
      <c r="C355" s="175"/>
    </row>
    <row r="356" spans="2:3" ht="12.75" customHeight="1" x14ac:dyDescent="0.25">
      <c r="B356" s="71">
        <v>6.0803227042349537</v>
      </c>
      <c r="C356" s="175"/>
    </row>
    <row r="357" spans="2:3" ht="12.75" customHeight="1" x14ac:dyDescent="0.25">
      <c r="B357" s="71">
        <v>0.65112424635002342</v>
      </c>
      <c r="C357" s="175"/>
    </row>
    <row r="358" spans="2:3" ht="12.75" customHeight="1" x14ac:dyDescent="0.25">
      <c r="B358" s="71">
        <v>8.6658656446104292</v>
      </c>
      <c r="C358" s="175"/>
    </row>
    <row r="359" spans="2:3" ht="12.75" customHeight="1" x14ac:dyDescent="0.25">
      <c r="B359" s="71">
        <v>1.4616128007064517</v>
      </c>
      <c r="C359" s="175"/>
    </row>
    <row r="360" spans="2:3" ht="12.75" customHeight="1" x14ac:dyDescent="0.25">
      <c r="B360" s="71">
        <v>4.6428424282597893</v>
      </c>
      <c r="C360" s="176"/>
    </row>
    <row r="361" spans="2:3" ht="12.75" customHeight="1" x14ac:dyDescent="0.25">
      <c r="B361" s="71">
        <v>3.948207254154227</v>
      </c>
      <c r="C361" s="174" t="s">
        <v>39</v>
      </c>
    </row>
    <row r="362" spans="2:3" ht="12.75" customHeight="1" x14ac:dyDescent="0.25">
      <c r="B362" s="71">
        <v>1.1820160765728611</v>
      </c>
      <c r="C362" s="175"/>
    </row>
    <row r="363" spans="2:3" ht="12.75" customHeight="1" x14ac:dyDescent="0.25">
      <c r="B363" s="70">
        <v>0.16418954540118766</v>
      </c>
      <c r="C363" s="175"/>
    </row>
    <row r="364" spans="2:3" ht="12.75" customHeight="1" x14ac:dyDescent="0.25">
      <c r="B364" s="70">
        <v>0.1929971890622216</v>
      </c>
      <c r="C364" s="175"/>
    </row>
    <row r="365" spans="2:3" ht="12.75" customHeight="1" x14ac:dyDescent="0.25">
      <c r="B365" s="70">
        <v>0.4796557045996655</v>
      </c>
      <c r="C365" s="175"/>
    </row>
    <row r="366" spans="2:3" ht="12.75" customHeight="1" x14ac:dyDescent="0.25">
      <c r="B366" s="70">
        <v>5.6784420668926604E-2</v>
      </c>
      <c r="C366" s="175"/>
    </row>
    <row r="367" spans="2:3" ht="12.75" customHeight="1" x14ac:dyDescent="0.25">
      <c r="B367" s="70">
        <v>0.50488363127394864</v>
      </c>
      <c r="C367" s="175"/>
    </row>
    <row r="368" spans="2:3" ht="12.75" customHeight="1" x14ac:dyDescent="0.25">
      <c r="B368" s="70">
        <v>0.46390815365303129</v>
      </c>
      <c r="C368" s="175"/>
    </row>
    <row r="369" spans="2:3" ht="12.75" customHeight="1" x14ac:dyDescent="0.25">
      <c r="B369" s="70">
        <v>0.18990612482872068</v>
      </c>
      <c r="C369" s="175"/>
    </row>
    <row r="370" spans="2:3" ht="12.75" customHeight="1" x14ac:dyDescent="0.25">
      <c r="B370" s="70">
        <v>3.4952717025173614E-2</v>
      </c>
      <c r="C370" s="175"/>
    </row>
    <row r="371" spans="2:3" ht="12.75" customHeight="1" x14ac:dyDescent="0.25">
      <c r="B371" s="70">
        <v>6.6035660771287238E-2</v>
      </c>
      <c r="C371" s="175"/>
    </row>
    <row r="372" spans="2:3" ht="12.75" customHeight="1" x14ac:dyDescent="0.25">
      <c r="B372" s="70">
        <v>8.074195474801539E-2</v>
      </c>
      <c r="C372" s="175"/>
    </row>
    <row r="373" spans="2:3" ht="12.75" customHeight="1" x14ac:dyDescent="0.25">
      <c r="B373" s="70">
        <v>5.3566153041710314E-2</v>
      </c>
      <c r="C373" s="176"/>
    </row>
    <row r="374" spans="2:3" ht="12.75" customHeight="1" x14ac:dyDescent="0.25">
      <c r="B374" s="70">
        <v>1.2181213933196535E-2</v>
      </c>
      <c r="C374" s="174" t="s">
        <v>41</v>
      </c>
    </row>
    <row r="375" spans="2:3" ht="12.75" customHeight="1" x14ac:dyDescent="0.25">
      <c r="B375" s="68">
        <v>0.55839063845341341</v>
      </c>
      <c r="C375" s="175"/>
    </row>
    <row r="376" spans="2:3" ht="12.75" customHeight="1" x14ac:dyDescent="0.25">
      <c r="B376" s="68">
        <v>0.45818039065809812</v>
      </c>
      <c r="C376" s="175"/>
    </row>
    <row r="377" spans="2:3" ht="12.75" customHeight="1" x14ac:dyDescent="0.25">
      <c r="B377" s="68">
        <v>1.5653188539236691</v>
      </c>
      <c r="C377" s="175"/>
    </row>
    <row r="378" spans="2:3" ht="12.75" customHeight="1" x14ac:dyDescent="0.25">
      <c r="B378" s="68">
        <v>0.21347761897200704</v>
      </c>
      <c r="C378" s="175"/>
    </row>
    <row r="379" spans="2:3" ht="12.75" customHeight="1" x14ac:dyDescent="0.25">
      <c r="B379" s="68">
        <v>1.7045553123756279</v>
      </c>
      <c r="C379" s="175"/>
    </row>
    <row r="380" spans="2:3" ht="12.75" customHeight="1" x14ac:dyDescent="0.25">
      <c r="B380" s="68">
        <v>1.7596300406185019</v>
      </c>
      <c r="C380" s="175"/>
    </row>
    <row r="381" spans="2:3" ht="12.75" customHeight="1" x14ac:dyDescent="0.25">
      <c r="B381" s="68">
        <v>0.15213034016857913</v>
      </c>
      <c r="C381" s="175"/>
    </row>
    <row r="382" spans="2:3" ht="12.75" customHeight="1" x14ac:dyDescent="0.25">
      <c r="B382" s="68">
        <v>0.40175657445203256</v>
      </c>
      <c r="C382" s="175"/>
    </row>
    <row r="383" spans="2:3" ht="12.75" customHeight="1" x14ac:dyDescent="0.25">
      <c r="B383" s="68">
        <v>0.73549558318044772</v>
      </c>
      <c r="C383" s="175"/>
    </row>
    <row r="384" spans="2:3" ht="12.75" customHeight="1" x14ac:dyDescent="0.25">
      <c r="B384" s="68">
        <v>1.0903369271149856</v>
      </c>
      <c r="C384" s="175"/>
    </row>
    <row r="385" spans="2:3" ht="12.75" customHeight="1" x14ac:dyDescent="0.25">
      <c r="B385" s="68">
        <v>0.61895876374097381</v>
      </c>
      <c r="C385" s="175"/>
    </row>
    <row r="386" spans="2:3" ht="12.75" customHeight="1" x14ac:dyDescent="0.25">
      <c r="B386" s="68">
        <v>9.1543162514820642E-2</v>
      </c>
      <c r="C386" s="176"/>
    </row>
    <row r="387" spans="2:3" ht="12.75" customHeight="1" x14ac:dyDescent="0.25">
      <c r="B387" s="69">
        <v>0.3170751273141354</v>
      </c>
      <c r="C387" s="174" t="s">
        <v>42</v>
      </c>
    </row>
    <row r="388" spans="2:3" ht="12.75" customHeight="1" x14ac:dyDescent="0.25">
      <c r="B388" s="69">
        <v>0.15785168228626284</v>
      </c>
      <c r="C388" s="175"/>
    </row>
    <row r="389" spans="2:3" ht="12.75" customHeight="1" x14ac:dyDescent="0.25">
      <c r="B389" s="69">
        <v>0.61296891885634142</v>
      </c>
      <c r="C389" s="175"/>
    </row>
    <row r="390" spans="2:3" ht="12.75" customHeight="1" x14ac:dyDescent="0.25">
      <c r="B390" s="69">
        <v>0.17145120493141736</v>
      </c>
      <c r="C390" s="175"/>
    </row>
    <row r="391" spans="2:3" ht="12.75" customHeight="1" x14ac:dyDescent="0.25">
      <c r="B391" s="69">
        <v>0.68810676007030003</v>
      </c>
      <c r="C391" s="175"/>
    </row>
    <row r="392" spans="2:3" ht="12.75" customHeight="1" x14ac:dyDescent="0.25">
      <c r="B392" s="69">
        <v>0.68349882947697371</v>
      </c>
      <c r="C392" s="175"/>
    </row>
    <row r="393" spans="2:3" ht="12.75" customHeight="1" x14ac:dyDescent="0.25">
      <c r="B393" s="69">
        <v>0.11367439648291933</v>
      </c>
      <c r="C393" s="175"/>
    </row>
    <row r="394" spans="2:3" ht="12.75" customHeight="1" x14ac:dyDescent="0.25">
      <c r="B394" s="69">
        <v>1.1832625693673427E-2</v>
      </c>
      <c r="C394" s="175"/>
    </row>
    <row r="395" spans="2:3" ht="12.75" customHeight="1" x14ac:dyDescent="0.25">
      <c r="B395" s="69">
        <v>0.10913487756920033</v>
      </c>
      <c r="C395" s="175"/>
    </row>
    <row r="396" spans="2:3" ht="12.75" customHeight="1" x14ac:dyDescent="0.25">
      <c r="B396" s="69">
        <v>0.23561867989958266</v>
      </c>
      <c r="C396" s="175"/>
    </row>
    <row r="397" spans="2:3" ht="12.75" customHeight="1" x14ac:dyDescent="0.25">
      <c r="B397" s="69">
        <v>0.10127650918540243</v>
      </c>
      <c r="C397" s="175"/>
    </row>
    <row r="398" spans="2:3" ht="12.75" customHeight="1" x14ac:dyDescent="0.25">
      <c r="B398" s="69">
        <v>1.2869378202143992E-2</v>
      </c>
      <c r="C398" s="175"/>
    </row>
    <row r="399" spans="2:3" ht="12.75" customHeight="1" x14ac:dyDescent="0.25">
      <c r="B399" s="67">
        <v>0.4914348707385654</v>
      </c>
      <c r="C399" s="176"/>
    </row>
    <row r="400" spans="2:3" ht="12.75" customHeight="1" x14ac:dyDescent="0.25">
      <c r="B400" s="67">
        <v>0.36315921815364166</v>
      </c>
      <c r="C400" s="174" t="s">
        <v>43</v>
      </c>
    </row>
    <row r="401" spans="2:3" ht="12.75" customHeight="1" x14ac:dyDescent="0.25">
      <c r="B401" s="67">
        <v>1.5980569838375009</v>
      </c>
      <c r="C401" s="175"/>
    </row>
    <row r="402" spans="2:3" ht="12.75" customHeight="1" x14ac:dyDescent="0.25">
      <c r="B402" s="67">
        <v>0.24317226136036535</v>
      </c>
      <c r="C402" s="175"/>
    </row>
    <row r="403" spans="2:3" ht="12.75" customHeight="1" x14ac:dyDescent="0.25">
      <c r="B403" s="67">
        <v>1.6894089483785013</v>
      </c>
      <c r="C403" s="175"/>
    </row>
    <row r="404" spans="2:3" ht="12.75" customHeight="1" x14ac:dyDescent="0.25">
      <c r="B404" s="67">
        <v>1.7835523489134482</v>
      </c>
      <c r="C404" s="175"/>
    </row>
    <row r="405" spans="2:3" ht="12.75" customHeight="1" x14ac:dyDescent="0.25">
      <c r="B405" s="67">
        <v>0.32349314940276358</v>
      </c>
      <c r="C405" s="175"/>
    </row>
    <row r="406" spans="2:3" ht="12.75" customHeight="1" x14ac:dyDescent="0.25">
      <c r="B406" s="67">
        <v>1.4801254993959911</v>
      </c>
      <c r="C406" s="175"/>
    </row>
    <row r="407" spans="2:3" ht="12.75" customHeight="1" x14ac:dyDescent="0.25">
      <c r="B407" s="67">
        <v>0.49600118371353741</v>
      </c>
      <c r="C407" s="175"/>
    </row>
    <row r="408" spans="2:3" ht="12.75" customHeight="1" x14ac:dyDescent="0.25">
      <c r="B408" s="67">
        <v>1.00800871697317</v>
      </c>
      <c r="C408" s="175"/>
    </row>
    <row r="409" spans="2:3" ht="12.75" customHeight="1" x14ac:dyDescent="0.25">
      <c r="B409" s="67">
        <v>0.77433901958961504</v>
      </c>
      <c r="C409" s="175"/>
    </row>
    <row r="410" spans="2:3" ht="12.75" customHeight="1" x14ac:dyDescent="0.25">
      <c r="B410" s="67">
        <v>0.19215598563256658</v>
      </c>
      <c r="C410" s="175"/>
    </row>
    <row r="411" spans="2:3" ht="12.75" customHeight="1" x14ac:dyDescent="0.25">
      <c r="B411" s="66">
        <v>0.16276110027856192</v>
      </c>
      <c r="C411" s="175"/>
    </row>
    <row r="412" spans="2:3" ht="12.75" customHeight="1" x14ac:dyDescent="0.25">
      <c r="B412" s="66">
        <v>8.4751937960619542E-2</v>
      </c>
      <c r="C412" s="176"/>
    </row>
    <row r="413" spans="2:3" ht="12.75" customHeight="1" x14ac:dyDescent="0.25">
      <c r="B413" s="66">
        <v>0.63589690061157078</v>
      </c>
      <c r="C413" s="174" t="s">
        <v>44</v>
      </c>
    </row>
    <row r="414" spans="2:3" ht="12.75" customHeight="1" x14ac:dyDescent="0.25">
      <c r="B414" s="66">
        <v>0.27909889121985715</v>
      </c>
      <c r="C414" s="175"/>
    </row>
    <row r="415" spans="2:3" ht="12.75" customHeight="1" x14ac:dyDescent="0.25">
      <c r="B415" s="66">
        <v>0.71355185916120034</v>
      </c>
      <c r="C415" s="175"/>
    </row>
    <row r="416" spans="2:3" ht="12.75" customHeight="1" x14ac:dyDescent="0.25">
      <c r="B416" s="66">
        <v>0.70710684538616941</v>
      </c>
      <c r="C416" s="175"/>
    </row>
    <row r="417" spans="2:3" ht="12.75" customHeight="1" x14ac:dyDescent="0.25">
      <c r="B417" s="66">
        <v>0.3789421960284225</v>
      </c>
      <c r="C417" s="175"/>
    </row>
    <row r="418" spans="2:3" ht="12.75" customHeight="1" x14ac:dyDescent="0.25">
      <c r="B418" s="66">
        <v>2.9617597163097743E-2</v>
      </c>
      <c r="C418" s="175"/>
    </row>
    <row r="419" spans="2:3" ht="12.75" customHeight="1" x14ac:dyDescent="0.25">
      <c r="B419" s="66">
        <v>0.12777544193947257</v>
      </c>
      <c r="C419" s="175"/>
    </row>
    <row r="420" spans="2:3" ht="12.75" customHeight="1" x14ac:dyDescent="0.25">
      <c r="B420" s="66">
        <v>0.15148758801849097</v>
      </c>
      <c r="C420" s="175"/>
    </row>
    <row r="421" spans="2:3" ht="12.75" customHeight="1" x14ac:dyDescent="0.25">
      <c r="B421" s="66">
        <v>5.8022264884092269E-3</v>
      </c>
      <c r="C421" s="175"/>
    </row>
    <row r="422" spans="2:3" ht="12.75" customHeight="1" x14ac:dyDescent="0.25">
      <c r="B422" s="66">
        <v>2.4220417704445441E-2</v>
      </c>
      <c r="C422" s="175"/>
    </row>
    <row r="423" spans="2:3" ht="12.75" customHeight="1" x14ac:dyDescent="0.25">
      <c r="C423" s="175"/>
    </row>
    <row r="424" spans="2:3" ht="12.75" customHeight="1" x14ac:dyDescent="0.25">
      <c r="C424" s="175"/>
    </row>
    <row r="425" spans="2:3" ht="12.75" customHeight="1" x14ac:dyDescent="0.25">
      <c r="C425" s="176"/>
    </row>
    <row r="426" spans="2:3" ht="12.75" customHeight="1" x14ac:dyDescent="0.25">
      <c r="C426" s="174" t="s">
        <v>45</v>
      </c>
    </row>
    <row r="427" spans="2:3" ht="12.75" customHeight="1" x14ac:dyDescent="0.25">
      <c r="C427" s="175"/>
    </row>
    <row r="428" spans="2:3" ht="12.75" customHeight="1" x14ac:dyDescent="0.25">
      <c r="C428" s="175"/>
    </row>
    <row r="429" spans="2:3" ht="12.75" customHeight="1" x14ac:dyDescent="0.25">
      <c r="C429" s="175"/>
    </row>
    <row r="430" spans="2:3" ht="12.75" customHeight="1" x14ac:dyDescent="0.25">
      <c r="C430" s="175"/>
    </row>
    <row r="431" spans="2:3" ht="12.75" customHeight="1" x14ac:dyDescent="0.25">
      <c r="C431" s="175"/>
    </row>
    <row r="432" spans="2:3" ht="12.75" customHeight="1" x14ac:dyDescent="0.25">
      <c r="C432" s="175"/>
    </row>
    <row r="433" spans="3:3" ht="12.75" customHeight="1" x14ac:dyDescent="0.25">
      <c r="C433" s="175"/>
    </row>
    <row r="434" spans="3:3" ht="12.75" customHeight="1" x14ac:dyDescent="0.25">
      <c r="C434" s="175"/>
    </row>
    <row r="435" spans="3:3" ht="12.75" customHeight="1" x14ac:dyDescent="0.25">
      <c r="C435" s="175"/>
    </row>
    <row r="436" spans="3:3" ht="12.75" customHeight="1" x14ac:dyDescent="0.25">
      <c r="C436" s="175"/>
    </row>
    <row r="437" spans="3:3" ht="12.75" customHeight="1" x14ac:dyDescent="0.25">
      <c r="C437" s="175"/>
    </row>
    <row r="438" spans="3:3" ht="12.75" customHeight="1" x14ac:dyDescent="0.25">
      <c r="C438" s="176"/>
    </row>
  </sheetData>
  <mergeCells count="50">
    <mergeCell ref="E4:N4"/>
    <mergeCell ref="B6:B18"/>
    <mergeCell ref="C6:C8"/>
    <mergeCell ref="C9:C11"/>
    <mergeCell ref="C12:C13"/>
    <mergeCell ref="C14:C17"/>
    <mergeCell ref="C18:D18"/>
    <mergeCell ref="B4:B5"/>
    <mergeCell ref="C4:C5"/>
    <mergeCell ref="D4:D5"/>
    <mergeCell ref="B19:B31"/>
    <mergeCell ref="C19:C21"/>
    <mergeCell ref="C22:C24"/>
    <mergeCell ref="C25:C26"/>
    <mergeCell ref="C27:C30"/>
    <mergeCell ref="C31:D31"/>
    <mergeCell ref="B32:B44"/>
    <mergeCell ref="C32:C34"/>
    <mergeCell ref="C35:C37"/>
    <mergeCell ref="C38:C39"/>
    <mergeCell ref="C40:C43"/>
    <mergeCell ref="C44:D44"/>
    <mergeCell ref="C75:C87"/>
    <mergeCell ref="C88:C100"/>
    <mergeCell ref="C101:C113"/>
    <mergeCell ref="C114:C126"/>
    <mergeCell ref="C127:C139"/>
    <mergeCell ref="C140:C152"/>
    <mergeCell ref="C153:C165"/>
    <mergeCell ref="C166:C178"/>
    <mergeCell ref="C179:C191"/>
    <mergeCell ref="C192:C204"/>
    <mergeCell ref="C205:C217"/>
    <mergeCell ref="C218:C230"/>
    <mergeCell ref="C231:C243"/>
    <mergeCell ref="C244:C256"/>
    <mergeCell ref="C257:C269"/>
    <mergeCell ref="C270:C282"/>
    <mergeCell ref="C283:C295"/>
    <mergeCell ref="C296:C308"/>
    <mergeCell ref="C426:C438"/>
    <mergeCell ref="C309:C321"/>
    <mergeCell ref="C322:C334"/>
    <mergeCell ref="C335:C347"/>
    <mergeCell ref="C348:C360"/>
    <mergeCell ref="C361:C373"/>
    <mergeCell ref="C374:C386"/>
    <mergeCell ref="C387:C399"/>
    <mergeCell ref="C400:C412"/>
    <mergeCell ref="C413:C425"/>
  </mergeCells>
  <hyperlinks>
    <hyperlink ref="O2" location="Indice!A1" display="Indice "/>
  </hyperlinks>
  <pageMargins left="0.7" right="0.7" top="0.75" bottom="0.75" header="0.3" footer="0.3"/>
  <pageSetup orientation="portrait" horizontalDpi="4294967292" r:id="rId1"/>
  <ignoredErrors>
    <ignoredError sqref="E18:M18 N18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6"/>
  <sheetViews>
    <sheetView showGridLines="0" zoomScaleNormal="100" workbookViewId="0">
      <pane ySplit="4" topLeftCell="A5" activePane="bottomLeft" state="frozen"/>
      <selection activeCell="B11" sqref="B11:C11"/>
      <selection pane="bottomLeft"/>
    </sheetView>
  </sheetViews>
  <sheetFormatPr baseColWidth="10" defaultColWidth="11.42578125" defaultRowHeight="14.25" x14ac:dyDescent="0.25"/>
  <cols>
    <col min="1" max="1" width="4.28515625" style="15" customWidth="1"/>
    <col min="2" max="2" width="15" style="14" customWidth="1"/>
    <col min="3" max="3" width="14.42578125" style="14" customWidth="1"/>
    <col min="4" max="4" width="10" style="15" customWidth="1"/>
    <col min="5" max="8" width="11.140625" style="16" customWidth="1"/>
    <col min="9" max="9" width="11.140625" style="17" customWidth="1"/>
    <col min="10" max="10" width="11.42578125" style="18"/>
    <col min="11" max="16384" width="11.42578125" style="15"/>
  </cols>
  <sheetData>
    <row r="1" spans="2:17" ht="15" customHeight="1" x14ac:dyDescent="0.25"/>
    <row r="2" spans="2:17" ht="15" customHeight="1" x14ac:dyDescent="0.25">
      <c r="B2" s="19"/>
      <c r="C2" s="19"/>
      <c r="D2" s="20"/>
      <c r="E2" s="21"/>
      <c r="F2" s="21"/>
      <c r="G2" s="21"/>
      <c r="H2" s="21"/>
      <c r="I2" s="22"/>
      <c r="K2" s="123" t="s">
        <v>18</v>
      </c>
    </row>
    <row r="3" spans="2:17" ht="15" customHeight="1" x14ac:dyDescent="0.25">
      <c r="B3" s="23"/>
      <c r="C3" s="23"/>
      <c r="D3" s="20"/>
      <c r="E3" s="21"/>
      <c r="F3" s="21"/>
      <c r="G3" s="21"/>
      <c r="H3" s="21"/>
      <c r="I3" s="22"/>
      <c r="J3" s="24"/>
    </row>
    <row r="4" spans="2:17" s="48" customFormat="1" ht="25.5" x14ac:dyDescent="0.25">
      <c r="B4" s="110" t="s">
        <v>23</v>
      </c>
      <c r="C4" s="110" t="s">
        <v>30</v>
      </c>
      <c r="D4" s="110" t="s">
        <v>15</v>
      </c>
      <c r="E4" s="110" t="s">
        <v>36</v>
      </c>
      <c r="F4" s="111" t="s">
        <v>27</v>
      </c>
      <c r="G4" s="111" t="s">
        <v>33</v>
      </c>
      <c r="H4" s="111" t="s">
        <v>34</v>
      </c>
      <c r="I4" s="112" t="s">
        <v>28</v>
      </c>
      <c r="J4" s="47"/>
      <c r="K4" s="50"/>
      <c r="L4" s="50"/>
      <c r="M4" s="26"/>
      <c r="N4" s="26"/>
    </row>
    <row r="5" spans="2:17" s="20" customFormat="1" ht="15" customHeight="1" x14ac:dyDescent="0.25">
      <c r="B5" s="178" t="s">
        <v>0</v>
      </c>
      <c r="C5" s="178" t="s">
        <v>76</v>
      </c>
      <c r="D5" s="107">
        <v>43070</v>
      </c>
      <c r="E5" s="102">
        <v>14.237</v>
      </c>
      <c r="F5" s="102">
        <v>0.64300000000000002</v>
      </c>
      <c r="G5" s="102">
        <v>12.976100000000001</v>
      </c>
      <c r="H5" s="102">
        <v>15.4979</v>
      </c>
      <c r="I5" s="103"/>
      <c r="J5" s="7"/>
      <c r="K5" s="49"/>
      <c r="L5" s="49"/>
      <c r="M5" s="49"/>
      <c r="N5" s="49"/>
      <c r="O5" s="49"/>
      <c r="P5" s="49"/>
      <c r="Q5" s="49"/>
    </row>
    <row r="6" spans="2:17" s="20" customFormat="1" ht="15" customHeight="1" x14ac:dyDescent="0.25">
      <c r="B6" s="179"/>
      <c r="C6" s="179"/>
      <c r="D6" s="108">
        <v>43435</v>
      </c>
      <c r="E6" s="102">
        <v>16.6572</v>
      </c>
      <c r="F6" s="102">
        <v>0.94899999999999995</v>
      </c>
      <c r="G6" s="102">
        <v>14.7963</v>
      </c>
      <c r="H6" s="102">
        <v>18.5182</v>
      </c>
      <c r="I6" s="103"/>
      <c r="J6" s="7"/>
      <c r="K6" s="49"/>
      <c r="L6" s="49"/>
      <c r="M6" s="49"/>
      <c r="N6" s="49"/>
      <c r="O6" s="49"/>
      <c r="P6" s="49"/>
      <c r="Q6" s="49"/>
    </row>
    <row r="7" spans="2:17" s="20" customFormat="1" ht="15" customHeight="1" x14ac:dyDescent="0.25">
      <c r="B7" s="179"/>
      <c r="C7" s="180"/>
      <c r="D7" s="109" t="s">
        <v>29</v>
      </c>
      <c r="E7" s="152">
        <v>2.4201999999999999</v>
      </c>
      <c r="F7" s="105"/>
      <c r="G7" s="105"/>
      <c r="H7" s="105"/>
      <c r="I7" s="106">
        <v>3.4799999999999998E-2</v>
      </c>
      <c r="J7" s="7"/>
      <c r="K7" s="49"/>
      <c r="L7" s="49"/>
      <c r="M7" s="49"/>
      <c r="N7" s="49"/>
      <c r="O7" s="153"/>
      <c r="P7" s="49"/>
      <c r="Q7" s="49"/>
    </row>
    <row r="8" spans="2:17" s="20" customFormat="1" ht="15" customHeight="1" x14ac:dyDescent="0.25">
      <c r="B8" s="179"/>
      <c r="C8" s="178" t="s">
        <v>77</v>
      </c>
      <c r="D8" s="107">
        <v>43070</v>
      </c>
      <c r="E8" s="102">
        <v>34.594999999999999</v>
      </c>
      <c r="F8" s="102">
        <v>0.80620000000000003</v>
      </c>
      <c r="G8" s="102">
        <v>33.014000000000003</v>
      </c>
      <c r="H8" s="102">
        <v>36.175899999999999</v>
      </c>
      <c r="I8" s="103"/>
      <c r="J8" s="7"/>
      <c r="K8" s="49"/>
      <c r="L8" s="49"/>
      <c r="M8" s="49"/>
      <c r="N8" s="49"/>
      <c r="O8" s="49"/>
      <c r="P8" s="49"/>
      <c r="Q8" s="49"/>
    </row>
    <row r="9" spans="2:17" s="20" customFormat="1" ht="15" customHeight="1" x14ac:dyDescent="0.25">
      <c r="B9" s="179"/>
      <c r="C9" s="179"/>
      <c r="D9" s="108">
        <v>43435</v>
      </c>
      <c r="E9" s="102">
        <v>37.861499999999999</v>
      </c>
      <c r="F9" s="102">
        <v>1.0157</v>
      </c>
      <c r="G9" s="102">
        <v>35.869599999999998</v>
      </c>
      <c r="H9" s="102">
        <v>39.853299999999997</v>
      </c>
      <c r="I9" s="103"/>
      <c r="J9" s="7"/>
      <c r="K9" s="49"/>
      <c r="L9" s="49"/>
      <c r="M9" s="49"/>
      <c r="N9" s="49"/>
      <c r="O9" s="49"/>
      <c r="P9" s="49"/>
      <c r="Q9" s="49"/>
    </row>
    <row r="10" spans="2:17" s="20" customFormat="1" ht="15" customHeight="1" x14ac:dyDescent="0.25">
      <c r="B10" s="179"/>
      <c r="C10" s="180"/>
      <c r="D10" s="109" t="s">
        <v>29</v>
      </c>
      <c r="E10" s="104">
        <v>3.2665000000000002</v>
      </c>
      <c r="F10" s="105"/>
      <c r="G10" s="105"/>
      <c r="H10" s="105"/>
      <c r="I10" s="106">
        <v>1.18E-2</v>
      </c>
      <c r="J10" s="7"/>
      <c r="K10" s="49"/>
      <c r="L10" s="49"/>
      <c r="M10" s="49"/>
      <c r="N10" s="49"/>
      <c r="O10" s="49"/>
      <c r="P10" s="49"/>
      <c r="Q10" s="49"/>
    </row>
    <row r="11" spans="2:17" ht="15" customHeight="1" x14ac:dyDescent="0.25">
      <c r="B11" s="179"/>
      <c r="C11" s="178" t="s">
        <v>78</v>
      </c>
      <c r="D11" s="107">
        <v>43070</v>
      </c>
      <c r="E11" s="102">
        <v>48.8048</v>
      </c>
      <c r="F11" s="102">
        <v>0.39600000000000002</v>
      </c>
      <c r="G11" s="102">
        <v>48.028199999999998</v>
      </c>
      <c r="H11" s="102">
        <v>49.581499999999998</v>
      </c>
      <c r="I11" s="103"/>
      <c r="J11" s="7"/>
      <c r="K11" s="49"/>
      <c r="L11" s="49"/>
      <c r="M11" s="49"/>
      <c r="N11" s="49"/>
      <c r="O11" s="49"/>
      <c r="P11" s="49"/>
      <c r="Q11" s="49"/>
    </row>
    <row r="12" spans="2:17" ht="15" customHeight="1" x14ac:dyDescent="0.25">
      <c r="B12" s="179"/>
      <c r="C12" s="179"/>
      <c r="D12" s="108">
        <v>43435</v>
      </c>
      <c r="E12" s="102">
        <v>49.302300000000002</v>
      </c>
      <c r="F12" s="102">
        <v>0.61960000000000004</v>
      </c>
      <c r="G12" s="102">
        <v>48.086799999999997</v>
      </c>
      <c r="H12" s="102">
        <v>50.517699999999998</v>
      </c>
      <c r="I12" s="103"/>
      <c r="J12" s="7"/>
      <c r="K12" s="49"/>
      <c r="L12" s="49"/>
      <c r="M12" s="49"/>
      <c r="N12" s="49"/>
      <c r="O12" s="49"/>
      <c r="P12" s="49"/>
      <c r="Q12" s="49"/>
    </row>
    <row r="13" spans="2:17" ht="15" customHeight="1" x14ac:dyDescent="0.25">
      <c r="B13" s="179"/>
      <c r="C13" s="180"/>
      <c r="D13" s="109" t="s">
        <v>29</v>
      </c>
      <c r="E13" s="104">
        <v>0.49740000000000001</v>
      </c>
      <c r="F13" s="105"/>
      <c r="G13" s="105"/>
      <c r="H13" s="105"/>
      <c r="I13" s="106">
        <v>0.49880000000000002</v>
      </c>
      <c r="J13" s="7"/>
      <c r="K13" s="49"/>
      <c r="L13" s="49"/>
      <c r="M13" s="49"/>
      <c r="N13" s="49"/>
      <c r="O13" s="49"/>
      <c r="P13" s="49"/>
      <c r="Q13" s="49"/>
    </row>
    <row r="14" spans="2:17" ht="15" customHeight="1" x14ac:dyDescent="0.25">
      <c r="B14" s="179"/>
      <c r="C14" s="178" t="s">
        <v>79</v>
      </c>
      <c r="D14" s="107">
        <v>43070</v>
      </c>
      <c r="E14" s="102">
        <v>16.884</v>
      </c>
      <c r="F14" s="102">
        <v>0.45939999999999998</v>
      </c>
      <c r="G14" s="102">
        <v>15.9831</v>
      </c>
      <c r="H14" s="102">
        <v>17.7849</v>
      </c>
      <c r="I14" s="103"/>
      <c r="J14" s="7"/>
      <c r="K14" s="49"/>
      <c r="L14" s="49"/>
      <c r="M14" s="49"/>
      <c r="N14" s="49"/>
      <c r="O14" s="49"/>
      <c r="P14" s="49"/>
      <c r="Q14" s="49"/>
    </row>
    <row r="15" spans="2:17" ht="15" customHeight="1" x14ac:dyDescent="0.25">
      <c r="B15" s="179"/>
      <c r="C15" s="179"/>
      <c r="D15" s="108">
        <v>43435</v>
      </c>
      <c r="E15" s="102">
        <v>18.666599999999999</v>
      </c>
      <c r="F15" s="102">
        <v>0.6421</v>
      </c>
      <c r="G15" s="102">
        <v>17.407399999999999</v>
      </c>
      <c r="H15" s="102">
        <v>19.925799999999999</v>
      </c>
      <c r="I15" s="103"/>
      <c r="J15" s="7"/>
      <c r="K15" s="49"/>
      <c r="L15" s="49"/>
      <c r="M15" s="49"/>
      <c r="N15" s="49"/>
      <c r="O15" s="49"/>
      <c r="P15" s="49"/>
      <c r="Q15" s="49"/>
    </row>
    <row r="16" spans="2:17" ht="15" customHeight="1" x14ac:dyDescent="0.25">
      <c r="B16" s="180"/>
      <c r="C16" s="180"/>
      <c r="D16" s="109" t="s">
        <v>29</v>
      </c>
      <c r="E16" s="104">
        <v>1.7825</v>
      </c>
      <c r="F16" s="105"/>
      <c r="G16" s="105"/>
      <c r="H16" s="105"/>
      <c r="I16" s="106">
        <v>2.4E-2</v>
      </c>
      <c r="J16" s="7"/>
      <c r="K16" s="49"/>
      <c r="L16" s="49"/>
      <c r="M16" s="49"/>
      <c r="N16" s="49"/>
      <c r="O16" s="49"/>
      <c r="P16" s="49"/>
      <c r="Q16" s="49"/>
    </row>
    <row r="17" spans="2:17" s="20" customFormat="1" ht="15" customHeight="1" x14ac:dyDescent="0.25">
      <c r="B17" s="178" t="s">
        <v>22</v>
      </c>
      <c r="C17" s="178" t="s">
        <v>76</v>
      </c>
      <c r="D17" s="107">
        <v>43070</v>
      </c>
      <c r="E17" s="102">
        <v>4.2720000000000002</v>
      </c>
      <c r="F17" s="102">
        <v>0.39229999999999998</v>
      </c>
      <c r="G17" s="102">
        <v>3.5026000000000002</v>
      </c>
      <c r="H17" s="102">
        <v>5.0415000000000001</v>
      </c>
      <c r="I17" s="103"/>
      <c r="J17" s="7"/>
      <c r="K17" s="49"/>
      <c r="L17" s="49"/>
      <c r="M17" s="49"/>
      <c r="N17" s="49"/>
      <c r="O17" s="49"/>
      <c r="P17" s="49"/>
      <c r="Q17" s="49"/>
    </row>
    <row r="18" spans="2:17" s="20" customFormat="1" ht="15" customHeight="1" x14ac:dyDescent="0.25">
      <c r="B18" s="179"/>
      <c r="C18" s="179"/>
      <c r="D18" s="108">
        <v>43435</v>
      </c>
      <c r="E18" s="102">
        <v>5.7644000000000002</v>
      </c>
      <c r="F18" s="102">
        <v>0.69469999999999998</v>
      </c>
      <c r="G18" s="102">
        <v>4.4016999999999999</v>
      </c>
      <c r="H18" s="102">
        <v>7.1271000000000004</v>
      </c>
      <c r="I18" s="103"/>
      <c r="J18" s="7"/>
      <c r="K18" s="49"/>
      <c r="L18" s="49"/>
      <c r="M18" s="49"/>
      <c r="N18" s="49"/>
      <c r="O18" s="49"/>
      <c r="P18" s="49"/>
      <c r="Q18" s="49"/>
    </row>
    <row r="19" spans="2:17" s="20" customFormat="1" ht="15" customHeight="1" x14ac:dyDescent="0.25">
      <c r="B19" s="179"/>
      <c r="C19" s="180"/>
      <c r="D19" s="109" t="s">
        <v>29</v>
      </c>
      <c r="E19" s="152">
        <v>1.4923</v>
      </c>
      <c r="F19" s="105"/>
      <c r="G19" s="105"/>
      <c r="H19" s="105"/>
      <c r="I19" s="106">
        <v>6.1499999999999999E-2</v>
      </c>
      <c r="J19" s="7"/>
      <c r="K19" s="49"/>
      <c r="L19" s="49"/>
      <c r="M19" s="49"/>
      <c r="N19" s="49"/>
      <c r="O19" s="49"/>
      <c r="P19" s="49"/>
      <c r="Q19" s="49"/>
    </row>
    <row r="20" spans="2:17" s="20" customFormat="1" ht="15" customHeight="1" x14ac:dyDescent="0.25">
      <c r="B20" s="179"/>
      <c r="C20" s="178" t="s">
        <v>77</v>
      </c>
      <c r="D20" s="107">
        <v>43070</v>
      </c>
      <c r="E20" s="102">
        <v>21.265000000000001</v>
      </c>
      <c r="F20" s="102">
        <v>0.75309999999999999</v>
      </c>
      <c r="G20" s="102">
        <v>19.787800000000001</v>
      </c>
      <c r="H20" s="102">
        <v>22.7422</v>
      </c>
      <c r="I20" s="103"/>
      <c r="J20" s="7"/>
      <c r="K20" s="49"/>
      <c r="L20" s="49"/>
      <c r="M20" s="49"/>
      <c r="N20" s="49"/>
      <c r="O20" s="49"/>
      <c r="P20" s="49"/>
      <c r="Q20" s="49"/>
    </row>
    <row r="21" spans="2:17" s="20" customFormat="1" ht="15" customHeight="1" x14ac:dyDescent="0.25">
      <c r="B21" s="179"/>
      <c r="C21" s="179"/>
      <c r="D21" s="108">
        <v>43435</v>
      </c>
      <c r="E21" s="102">
        <v>23.859000000000002</v>
      </c>
      <c r="F21" s="102">
        <v>1.1823999999999999</v>
      </c>
      <c r="G21" s="102">
        <v>21.5397</v>
      </c>
      <c r="H21" s="102">
        <v>26.1783</v>
      </c>
      <c r="I21" s="103"/>
      <c r="J21" s="7"/>
      <c r="K21" s="49"/>
      <c r="L21" s="49"/>
      <c r="M21" s="49"/>
      <c r="N21" s="49"/>
      <c r="O21" s="49"/>
      <c r="P21" s="49"/>
      <c r="Q21" s="49"/>
    </row>
    <row r="22" spans="2:17" s="20" customFormat="1" ht="15" customHeight="1" x14ac:dyDescent="0.25">
      <c r="B22" s="179"/>
      <c r="C22" s="180"/>
      <c r="D22" s="109" t="s">
        <v>29</v>
      </c>
      <c r="E22" s="104">
        <v>2.5939999999999999</v>
      </c>
      <c r="F22" s="105"/>
      <c r="G22" s="105"/>
      <c r="H22" s="105"/>
      <c r="I22" s="106">
        <v>6.4399999999999999E-2</v>
      </c>
      <c r="J22" s="7"/>
      <c r="K22" s="49"/>
      <c r="L22" s="49"/>
      <c r="M22" s="49"/>
      <c r="N22" s="49"/>
      <c r="O22" s="49"/>
      <c r="P22" s="49"/>
      <c r="Q22" s="49"/>
    </row>
    <row r="23" spans="2:17" ht="15" customHeight="1" x14ac:dyDescent="0.25">
      <c r="B23" s="179"/>
      <c r="C23" s="178" t="s">
        <v>78</v>
      </c>
      <c r="D23" s="107">
        <v>43070</v>
      </c>
      <c r="E23" s="102">
        <v>42.811700000000002</v>
      </c>
      <c r="F23" s="102">
        <v>0.30380000000000001</v>
      </c>
      <c r="G23" s="102">
        <v>42.215499999999999</v>
      </c>
      <c r="H23" s="102">
        <v>43.408000000000001</v>
      </c>
      <c r="I23" s="103"/>
      <c r="J23" s="7"/>
      <c r="K23" s="49"/>
      <c r="L23" s="49"/>
      <c r="M23" s="49"/>
      <c r="N23" s="49"/>
      <c r="O23" s="49"/>
      <c r="P23" s="49"/>
      <c r="Q23" s="49"/>
    </row>
    <row r="24" spans="2:17" ht="15" customHeight="1" x14ac:dyDescent="0.25">
      <c r="B24" s="179"/>
      <c r="C24" s="179"/>
      <c r="D24" s="108">
        <v>43435</v>
      </c>
      <c r="E24" s="102">
        <v>43.354599999999998</v>
      </c>
      <c r="F24" s="102">
        <v>0.39069999999999999</v>
      </c>
      <c r="G24" s="102">
        <v>42.587200000000003</v>
      </c>
      <c r="H24" s="102">
        <v>44.121899999999997</v>
      </c>
      <c r="I24" s="103"/>
      <c r="J24" s="7"/>
      <c r="K24" s="49"/>
      <c r="L24" s="49"/>
      <c r="M24" s="49"/>
      <c r="N24" s="49"/>
      <c r="O24" s="49"/>
      <c r="P24" s="49"/>
      <c r="Q24" s="49"/>
    </row>
    <row r="25" spans="2:17" ht="15" customHeight="1" x14ac:dyDescent="0.25">
      <c r="B25" s="179"/>
      <c r="C25" s="180"/>
      <c r="D25" s="109" t="s">
        <v>29</v>
      </c>
      <c r="E25" s="104">
        <v>0.54279999999999995</v>
      </c>
      <c r="F25" s="105"/>
      <c r="G25" s="105"/>
      <c r="H25" s="105"/>
      <c r="I25" s="106">
        <v>0.27289999999999998</v>
      </c>
      <c r="J25" s="7"/>
      <c r="K25" s="49"/>
      <c r="L25" s="49"/>
      <c r="M25" s="49"/>
      <c r="N25" s="49"/>
      <c r="O25" s="49"/>
      <c r="P25" s="49"/>
      <c r="Q25" s="49"/>
    </row>
    <row r="26" spans="2:17" ht="15" customHeight="1" x14ac:dyDescent="0.25">
      <c r="B26" s="179"/>
      <c r="C26" s="178" t="s">
        <v>79</v>
      </c>
      <c r="D26" s="107">
        <v>43070</v>
      </c>
      <c r="E26" s="102">
        <v>9.1038999999999994</v>
      </c>
      <c r="F26" s="102">
        <v>0.34320000000000001</v>
      </c>
      <c r="G26" s="102">
        <v>8.4306999999999999</v>
      </c>
      <c r="H26" s="102">
        <v>9.7772000000000006</v>
      </c>
      <c r="I26" s="103"/>
      <c r="J26" s="7"/>
      <c r="K26" s="49"/>
      <c r="L26" s="49"/>
      <c r="M26" s="49"/>
      <c r="N26" s="49"/>
      <c r="O26" s="49"/>
      <c r="P26" s="49"/>
      <c r="Q26" s="49"/>
    </row>
    <row r="27" spans="2:17" ht="15" customHeight="1" x14ac:dyDescent="0.25">
      <c r="B27" s="179"/>
      <c r="C27" s="179"/>
      <c r="D27" s="108">
        <v>43435</v>
      </c>
      <c r="E27" s="102">
        <v>10.343999999999999</v>
      </c>
      <c r="F27" s="102">
        <v>0.55479999999999996</v>
      </c>
      <c r="G27" s="102">
        <v>9.2555999999999994</v>
      </c>
      <c r="H27" s="102">
        <v>11.432399999999999</v>
      </c>
      <c r="I27" s="103"/>
      <c r="J27" s="7"/>
      <c r="K27" s="49"/>
      <c r="L27" s="49"/>
      <c r="M27" s="49"/>
      <c r="N27" s="49"/>
      <c r="O27" s="49"/>
      <c r="P27" s="49"/>
      <c r="Q27" s="49"/>
    </row>
    <row r="28" spans="2:17" ht="15" customHeight="1" x14ac:dyDescent="0.25">
      <c r="B28" s="180"/>
      <c r="C28" s="180"/>
      <c r="D28" s="109" t="s">
        <v>29</v>
      </c>
      <c r="E28" s="104">
        <v>1.2401</v>
      </c>
      <c r="F28" s="105"/>
      <c r="G28" s="105"/>
      <c r="H28" s="105"/>
      <c r="I28" s="106">
        <v>5.74E-2</v>
      </c>
      <c r="J28" s="7"/>
      <c r="K28" s="49"/>
      <c r="L28" s="49"/>
      <c r="M28" s="49"/>
      <c r="N28" s="49"/>
      <c r="O28" s="49"/>
      <c r="P28" s="49"/>
      <c r="Q28" s="49"/>
    </row>
    <row r="29" spans="2:17" s="20" customFormat="1" ht="15" customHeight="1" x14ac:dyDescent="0.25">
      <c r="B29" s="178" t="s">
        <v>1</v>
      </c>
      <c r="C29" s="178" t="s">
        <v>76</v>
      </c>
      <c r="D29" s="107">
        <v>43070</v>
      </c>
      <c r="E29" s="102">
        <v>35.671900000000001</v>
      </c>
      <c r="F29" s="102">
        <v>1.5133000000000001</v>
      </c>
      <c r="G29" s="102">
        <v>32.701999999999998</v>
      </c>
      <c r="H29" s="102">
        <v>38.641800000000003</v>
      </c>
      <c r="I29" s="103"/>
      <c r="J29" s="7"/>
      <c r="K29" s="49"/>
      <c r="L29" s="49"/>
      <c r="M29" s="49"/>
      <c r="N29" s="49"/>
      <c r="O29" s="49"/>
      <c r="P29" s="49"/>
      <c r="Q29" s="49"/>
    </row>
    <row r="30" spans="2:17" s="20" customFormat="1" ht="15" customHeight="1" x14ac:dyDescent="0.25">
      <c r="B30" s="179"/>
      <c r="C30" s="179"/>
      <c r="D30" s="108">
        <v>43435</v>
      </c>
      <c r="E30" s="102">
        <v>39.894399999999997</v>
      </c>
      <c r="F30" s="102">
        <v>2.0423</v>
      </c>
      <c r="G30" s="102">
        <v>35.8855</v>
      </c>
      <c r="H30" s="102">
        <v>43.903300000000002</v>
      </c>
      <c r="I30" s="103"/>
      <c r="J30" s="7"/>
      <c r="K30" s="49"/>
      <c r="L30" s="49"/>
      <c r="M30" s="49"/>
      <c r="N30" s="49"/>
      <c r="O30" s="49"/>
      <c r="P30" s="49"/>
      <c r="Q30" s="49"/>
    </row>
    <row r="31" spans="2:17" s="20" customFormat="1" ht="15" customHeight="1" x14ac:dyDescent="0.25">
      <c r="B31" s="179"/>
      <c r="C31" s="180"/>
      <c r="D31" s="109" t="s">
        <v>29</v>
      </c>
      <c r="E31" s="152">
        <v>4.2225000000000001</v>
      </c>
      <c r="F31" s="105"/>
      <c r="G31" s="105"/>
      <c r="H31" s="105"/>
      <c r="I31" s="106">
        <v>9.69E-2</v>
      </c>
      <c r="J31" s="7"/>
      <c r="K31" s="49"/>
      <c r="L31" s="49"/>
      <c r="M31" s="49"/>
      <c r="N31" s="49"/>
      <c r="O31" s="49"/>
      <c r="P31" s="49"/>
      <c r="Q31" s="49"/>
    </row>
    <row r="32" spans="2:17" s="20" customFormat="1" ht="15" customHeight="1" x14ac:dyDescent="0.25">
      <c r="B32" s="179"/>
      <c r="C32" s="178" t="s">
        <v>77</v>
      </c>
      <c r="D32" s="107">
        <v>43070</v>
      </c>
      <c r="E32" s="102">
        <v>63.268099999999997</v>
      </c>
      <c r="F32" s="102">
        <v>1.5065</v>
      </c>
      <c r="G32" s="102">
        <v>60.311500000000002</v>
      </c>
      <c r="H32" s="102">
        <v>66.224800000000002</v>
      </c>
      <c r="I32" s="103"/>
      <c r="J32" s="7"/>
      <c r="K32" s="49"/>
      <c r="L32" s="49"/>
      <c r="M32" s="49"/>
      <c r="N32" s="49"/>
      <c r="O32" s="49"/>
      <c r="P32" s="49"/>
      <c r="Q32" s="49"/>
    </row>
    <row r="33" spans="2:17" s="20" customFormat="1" ht="15" customHeight="1" x14ac:dyDescent="0.25">
      <c r="B33" s="179"/>
      <c r="C33" s="179"/>
      <c r="D33" s="108">
        <v>43435</v>
      </c>
      <c r="E33" s="102">
        <v>67.732200000000006</v>
      </c>
      <c r="F33" s="102">
        <v>1.5138</v>
      </c>
      <c r="G33" s="102">
        <v>64.760800000000003</v>
      </c>
      <c r="H33" s="102">
        <v>70.703599999999994</v>
      </c>
      <c r="I33" s="103"/>
      <c r="J33" s="7"/>
      <c r="K33" s="49"/>
      <c r="L33" s="49"/>
      <c r="M33" s="49"/>
      <c r="N33" s="49"/>
      <c r="O33" s="49"/>
      <c r="P33" s="49"/>
      <c r="Q33" s="49"/>
    </row>
    <row r="34" spans="2:17" s="20" customFormat="1" ht="15" customHeight="1" x14ac:dyDescent="0.25">
      <c r="B34" s="179"/>
      <c r="C34" s="180"/>
      <c r="D34" s="109" t="s">
        <v>29</v>
      </c>
      <c r="E34" s="104">
        <v>4.4641000000000002</v>
      </c>
      <c r="F34" s="105"/>
      <c r="G34" s="105"/>
      <c r="H34" s="105"/>
      <c r="I34" s="106">
        <v>3.6700000000000003E-2</v>
      </c>
      <c r="J34" s="7"/>
      <c r="K34" s="49"/>
      <c r="L34" s="49"/>
      <c r="M34" s="49"/>
      <c r="N34" s="49"/>
      <c r="O34" s="49"/>
      <c r="P34" s="49"/>
      <c r="Q34" s="49"/>
    </row>
    <row r="35" spans="2:17" ht="15" customHeight="1" x14ac:dyDescent="0.25">
      <c r="B35" s="179"/>
      <c r="C35" s="178" t="s">
        <v>78</v>
      </c>
      <c r="D35" s="107">
        <v>43070</v>
      </c>
      <c r="E35" s="102">
        <v>53.137799999999999</v>
      </c>
      <c r="F35" s="102">
        <v>0.55120000000000002</v>
      </c>
      <c r="G35" s="102">
        <v>52.055799999999998</v>
      </c>
      <c r="H35" s="102">
        <v>54.219700000000003</v>
      </c>
      <c r="I35" s="103"/>
      <c r="J35" s="7"/>
      <c r="K35" s="49"/>
      <c r="L35" s="49"/>
      <c r="M35" s="49"/>
      <c r="N35" s="49"/>
      <c r="O35" s="49"/>
      <c r="P35" s="49"/>
      <c r="Q35" s="49"/>
    </row>
    <row r="36" spans="2:17" ht="15" customHeight="1" x14ac:dyDescent="0.25">
      <c r="B36" s="179"/>
      <c r="C36" s="179"/>
      <c r="D36" s="108">
        <v>43435</v>
      </c>
      <c r="E36" s="102">
        <v>53.771700000000003</v>
      </c>
      <c r="F36" s="102">
        <v>0.86150000000000004</v>
      </c>
      <c r="G36" s="102">
        <v>52.080199999999998</v>
      </c>
      <c r="H36" s="102">
        <v>55.463099999999997</v>
      </c>
      <c r="I36" s="103"/>
      <c r="J36" s="7"/>
      <c r="K36" s="49"/>
      <c r="L36" s="49"/>
      <c r="M36" s="49"/>
      <c r="N36" s="49"/>
      <c r="O36" s="49"/>
      <c r="P36" s="49"/>
      <c r="Q36" s="49"/>
    </row>
    <row r="37" spans="2:17" ht="15" customHeight="1" x14ac:dyDescent="0.25">
      <c r="B37" s="179"/>
      <c r="C37" s="180"/>
      <c r="D37" s="109" t="s">
        <v>29</v>
      </c>
      <c r="E37" s="104">
        <v>0.63390000000000002</v>
      </c>
      <c r="F37" s="105"/>
      <c r="G37" s="105"/>
      <c r="H37" s="105"/>
      <c r="I37" s="106">
        <v>0.53549999999999998</v>
      </c>
      <c r="J37" s="7"/>
      <c r="K37" s="49"/>
      <c r="L37" s="49"/>
      <c r="M37" s="49"/>
      <c r="N37" s="49"/>
      <c r="O37" s="49"/>
      <c r="P37" s="49"/>
      <c r="Q37" s="49"/>
    </row>
    <row r="38" spans="2:17" ht="15" customHeight="1" x14ac:dyDescent="0.25">
      <c r="B38" s="179"/>
      <c r="C38" s="178" t="s">
        <v>79</v>
      </c>
      <c r="D38" s="107">
        <v>43070</v>
      </c>
      <c r="E38" s="102">
        <v>33.619300000000003</v>
      </c>
      <c r="F38" s="102">
        <v>0.97609999999999997</v>
      </c>
      <c r="G38" s="102">
        <v>31.703700000000001</v>
      </c>
      <c r="H38" s="102">
        <v>35.534799999999997</v>
      </c>
      <c r="I38" s="103"/>
      <c r="J38" s="7"/>
      <c r="K38" s="49"/>
      <c r="L38" s="49"/>
      <c r="M38" s="49"/>
      <c r="N38" s="49"/>
      <c r="O38" s="49"/>
      <c r="P38" s="49"/>
      <c r="Q38" s="49"/>
    </row>
    <row r="39" spans="2:17" ht="15" customHeight="1" x14ac:dyDescent="0.25">
      <c r="B39" s="179"/>
      <c r="C39" s="179"/>
      <c r="D39" s="108">
        <v>43435</v>
      </c>
      <c r="E39" s="102">
        <v>36.420699999999997</v>
      </c>
      <c r="F39" s="102">
        <v>1.2464999999999999</v>
      </c>
      <c r="G39" s="102">
        <v>33.973999999999997</v>
      </c>
      <c r="H39" s="102">
        <v>38.8675</v>
      </c>
      <c r="I39" s="103"/>
      <c r="J39" s="7"/>
      <c r="K39" s="49"/>
      <c r="L39" s="49"/>
      <c r="M39" s="49"/>
      <c r="N39" s="49"/>
      <c r="O39" s="49"/>
      <c r="P39" s="49"/>
      <c r="Q39" s="49"/>
    </row>
    <row r="40" spans="2:17" ht="15" customHeight="1" x14ac:dyDescent="0.25">
      <c r="B40" s="180"/>
      <c r="C40" s="180"/>
      <c r="D40" s="109" t="s">
        <v>29</v>
      </c>
      <c r="E40" s="104">
        <v>2.8014999999999999</v>
      </c>
      <c r="F40" s="105"/>
      <c r="G40" s="105"/>
      <c r="H40" s="105"/>
      <c r="I40" s="106">
        <v>7.6999999999999999E-2</v>
      </c>
      <c r="J40" s="7"/>
      <c r="K40" s="49"/>
      <c r="L40" s="49"/>
      <c r="M40" s="49"/>
      <c r="N40" s="49"/>
      <c r="O40" s="49"/>
      <c r="P40" s="49"/>
      <c r="Q40" s="49"/>
    </row>
    <row r="41" spans="2:17" ht="6" customHeight="1" x14ac:dyDescent="0.25"/>
    <row r="42" spans="2:17" ht="11.25" customHeight="1" x14ac:dyDescent="0.25">
      <c r="B42" s="82" t="s">
        <v>74</v>
      </c>
    </row>
    <row r="43" spans="2:17" ht="11.25" customHeight="1" x14ac:dyDescent="0.25">
      <c r="B43" s="82" t="s">
        <v>62</v>
      </c>
    </row>
    <row r="44" spans="2:17" ht="11.25" customHeight="1" x14ac:dyDescent="0.25">
      <c r="B44" s="82" t="s">
        <v>63</v>
      </c>
    </row>
    <row r="45" spans="2:17" ht="11.25" customHeight="1" x14ac:dyDescent="0.25">
      <c r="B45" s="82" t="s">
        <v>75</v>
      </c>
    </row>
    <row r="46" spans="2:17" x14ac:dyDescent="0.25">
      <c r="B46" s="82" t="s">
        <v>109</v>
      </c>
    </row>
  </sheetData>
  <mergeCells count="15">
    <mergeCell ref="C29:C31"/>
    <mergeCell ref="C32:C34"/>
    <mergeCell ref="B29:B40"/>
    <mergeCell ref="C35:C37"/>
    <mergeCell ref="C38:C40"/>
    <mergeCell ref="C5:C7"/>
    <mergeCell ref="B5:B16"/>
    <mergeCell ref="B17:B28"/>
    <mergeCell ref="C17:C19"/>
    <mergeCell ref="C20:C22"/>
    <mergeCell ref="C8:C10"/>
    <mergeCell ref="C11:C13"/>
    <mergeCell ref="C14:C16"/>
    <mergeCell ref="C23:C25"/>
    <mergeCell ref="C26:C28"/>
  </mergeCells>
  <conditionalFormatting sqref="I16 I22 I28 I34 I40">
    <cfRule type="cellIs" dxfId="3" priority="73" operator="lessThan">
      <formula>0.05</formula>
    </cfRule>
  </conditionalFormatting>
  <conditionalFormatting sqref="I7">
    <cfRule type="cellIs" dxfId="2" priority="77" operator="lessThan">
      <formula>0.05</formula>
    </cfRule>
  </conditionalFormatting>
  <conditionalFormatting sqref="I10">
    <cfRule type="cellIs" dxfId="1" priority="76" operator="lessThan">
      <formula>0.05</formula>
    </cfRule>
  </conditionalFormatting>
  <conditionalFormatting sqref="I13 I19 I25 I31 I37">
    <cfRule type="cellIs" dxfId="0" priority="74" operator="lessThan">
      <formula>0.05</formula>
    </cfRule>
  </conditionalFormatting>
  <hyperlinks>
    <hyperlink ref="K2" location="Indice!A1" display="Indice "/>
  </hyperlinks>
  <pageMargins left="0.75" right="0.75" top="1" bottom="1" header="0.5" footer="0.5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workbookViewId="0"/>
  </sheetViews>
  <sheetFormatPr baseColWidth="10" defaultColWidth="11.42578125" defaultRowHeight="14.25" x14ac:dyDescent="0.25"/>
  <cols>
    <col min="1" max="1" width="3.28515625" style="33" customWidth="1"/>
    <col min="2" max="9" width="11.42578125" style="33"/>
    <col min="10" max="10" width="12.85546875" style="33" customWidth="1"/>
    <col min="11" max="16384" width="11.42578125" style="33"/>
  </cols>
  <sheetData>
    <row r="1" spans="1:13" ht="15" customHeight="1" x14ac:dyDescent="0.25"/>
    <row r="2" spans="1:13" x14ac:dyDescent="0.25">
      <c r="L2" s="144" t="s">
        <v>18</v>
      </c>
      <c r="M2" s="37"/>
    </row>
    <row r="6" spans="1:13" ht="14.45" thickBot="1" x14ac:dyDescent="0.35">
      <c r="B6" s="34"/>
      <c r="C6" s="34"/>
      <c r="D6" s="34"/>
      <c r="E6" s="34"/>
      <c r="F6" s="34"/>
      <c r="G6" s="34"/>
      <c r="H6" s="34"/>
      <c r="I6" s="34"/>
      <c r="J6" s="34"/>
    </row>
    <row r="7" spans="1:13" ht="13.9" x14ac:dyDescent="0.3">
      <c r="A7" s="35"/>
      <c r="J7" s="36"/>
    </row>
    <row r="8" spans="1:13" ht="17.45" x14ac:dyDescent="0.3">
      <c r="A8" s="35"/>
      <c r="J8" s="41"/>
      <c r="K8" s="37"/>
    </row>
    <row r="9" spans="1:13" ht="9" customHeight="1" x14ac:dyDescent="0.3">
      <c r="A9" s="35"/>
      <c r="J9" s="35"/>
    </row>
    <row r="10" spans="1:13" ht="36" customHeight="1" x14ac:dyDescent="0.25">
      <c r="A10" s="35"/>
      <c r="B10" s="187" t="s">
        <v>85</v>
      </c>
      <c r="C10" s="188"/>
      <c r="D10" s="188"/>
      <c r="E10" s="188"/>
      <c r="F10" s="188"/>
      <c r="G10" s="188"/>
      <c r="H10" s="188"/>
      <c r="I10" s="188"/>
      <c r="J10" s="189"/>
    </row>
    <row r="11" spans="1:13" ht="9" customHeight="1" x14ac:dyDescent="0.3">
      <c r="A11" s="35"/>
      <c r="J11" s="35"/>
    </row>
    <row r="12" spans="1:13" ht="36" customHeight="1" x14ac:dyDescent="0.25">
      <c r="A12" s="35"/>
      <c r="B12" s="187" t="s">
        <v>86</v>
      </c>
      <c r="C12" s="188"/>
      <c r="D12" s="188"/>
      <c r="E12" s="188"/>
      <c r="F12" s="188"/>
      <c r="G12" s="188"/>
      <c r="H12" s="188"/>
      <c r="I12" s="188"/>
      <c r="J12" s="189"/>
    </row>
    <row r="13" spans="1:13" ht="9" customHeight="1" x14ac:dyDescent="0.3">
      <c r="A13" s="35"/>
      <c r="J13" s="35"/>
    </row>
    <row r="14" spans="1:13" ht="24" customHeight="1" x14ac:dyDescent="0.25">
      <c r="A14" s="35"/>
      <c r="B14" s="187" t="s">
        <v>87</v>
      </c>
      <c r="C14" s="188"/>
      <c r="D14" s="188"/>
      <c r="E14" s="188"/>
      <c r="F14" s="188"/>
      <c r="G14" s="188"/>
      <c r="H14" s="188"/>
      <c r="I14" s="188"/>
      <c r="J14" s="189"/>
    </row>
    <row r="15" spans="1:13" ht="9" customHeight="1" x14ac:dyDescent="0.25">
      <c r="A15" s="35"/>
      <c r="J15" s="35"/>
    </row>
    <row r="16" spans="1:13" ht="79.150000000000006" customHeight="1" x14ac:dyDescent="0.25">
      <c r="A16" s="35"/>
      <c r="B16" s="187" t="s">
        <v>88</v>
      </c>
      <c r="C16" s="188"/>
      <c r="D16" s="188"/>
      <c r="E16" s="188"/>
      <c r="F16" s="188"/>
      <c r="G16" s="188"/>
      <c r="H16" s="188"/>
      <c r="I16" s="188"/>
      <c r="J16" s="189"/>
    </row>
    <row r="17" spans="1:10" ht="9" customHeight="1" x14ac:dyDescent="0.25">
      <c r="A17" s="35"/>
      <c r="B17" s="51"/>
      <c r="C17" s="52"/>
      <c r="D17" s="52"/>
      <c r="E17" s="52"/>
      <c r="F17" s="52"/>
      <c r="G17" s="52"/>
      <c r="H17" s="52"/>
      <c r="I17" s="52"/>
      <c r="J17" s="53"/>
    </row>
    <row r="18" spans="1:10" ht="51.6" customHeight="1" x14ac:dyDescent="0.25">
      <c r="A18" s="35"/>
      <c r="B18" s="184" t="s">
        <v>89</v>
      </c>
      <c r="C18" s="185"/>
      <c r="D18" s="185"/>
      <c r="E18" s="185"/>
      <c r="F18" s="185"/>
      <c r="G18" s="185"/>
      <c r="H18" s="185"/>
      <c r="I18" s="185"/>
      <c r="J18" s="186"/>
    </row>
    <row r="19" spans="1:10" ht="9" customHeight="1" x14ac:dyDescent="0.25">
      <c r="A19" s="35"/>
      <c r="J19" s="35"/>
    </row>
    <row r="20" spans="1:10" ht="52.9" customHeight="1" x14ac:dyDescent="0.25">
      <c r="A20" s="35"/>
      <c r="B20" s="184" t="s">
        <v>90</v>
      </c>
      <c r="C20" s="185"/>
      <c r="D20" s="185"/>
      <c r="E20" s="185"/>
      <c r="F20" s="185"/>
      <c r="G20" s="185"/>
      <c r="H20" s="185"/>
      <c r="I20" s="185"/>
      <c r="J20" s="186"/>
    </row>
    <row r="21" spans="1:10" ht="9" customHeight="1" x14ac:dyDescent="0.25">
      <c r="A21" s="35"/>
      <c r="J21" s="35"/>
    </row>
    <row r="22" spans="1:10" ht="47.45" customHeight="1" x14ac:dyDescent="0.25">
      <c r="A22" s="35"/>
      <c r="B22" s="184" t="s">
        <v>91</v>
      </c>
      <c r="C22" s="185"/>
      <c r="D22" s="185"/>
      <c r="E22" s="185"/>
      <c r="F22" s="185"/>
      <c r="G22" s="185"/>
      <c r="H22" s="185"/>
      <c r="I22" s="185"/>
      <c r="J22" s="186"/>
    </row>
    <row r="23" spans="1:10" ht="9" customHeight="1" x14ac:dyDescent="0.25">
      <c r="A23" s="35"/>
      <c r="J23" s="35"/>
    </row>
    <row r="24" spans="1:10" ht="61.9" customHeight="1" x14ac:dyDescent="0.25">
      <c r="A24" s="35"/>
      <c r="B24" s="184" t="s">
        <v>92</v>
      </c>
      <c r="C24" s="185"/>
      <c r="D24" s="185"/>
      <c r="E24" s="185"/>
      <c r="F24" s="185"/>
      <c r="G24" s="185"/>
      <c r="H24" s="185"/>
      <c r="I24" s="185"/>
      <c r="J24" s="186"/>
    </row>
    <row r="25" spans="1:10" ht="9" customHeight="1" x14ac:dyDescent="0.25">
      <c r="A25" s="35"/>
      <c r="J25" s="35"/>
    </row>
    <row r="26" spans="1:10" ht="48" customHeight="1" x14ac:dyDescent="0.25">
      <c r="A26" s="35"/>
      <c r="B26" s="184" t="s">
        <v>93</v>
      </c>
      <c r="C26" s="185"/>
      <c r="D26" s="185"/>
      <c r="E26" s="185"/>
      <c r="F26" s="185"/>
      <c r="G26" s="185"/>
      <c r="H26" s="185"/>
      <c r="I26" s="185"/>
      <c r="J26" s="186"/>
    </row>
    <row r="27" spans="1:10" ht="9" customHeight="1" x14ac:dyDescent="0.25">
      <c r="A27" s="35"/>
      <c r="J27" s="35"/>
    </row>
    <row r="28" spans="1:10" ht="73.150000000000006" customHeight="1" x14ac:dyDescent="0.25">
      <c r="A28" s="35"/>
      <c r="B28" s="184" t="s">
        <v>94</v>
      </c>
      <c r="C28" s="185"/>
      <c r="D28" s="185"/>
      <c r="E28" s="185"/>
      <c r="F28" s="185"/>
      <c r="G28" s="185"/>
      <c r="H28" s="185"/>
      <c r="I28" s="185"/>
      <c r="J28" s="186"/>
    </row>
    <row r="29" spans="1:10" ht="9" customHeight="1" x14ac:dyDescent="0.25">
      <c r="A29" s="35"/>
      <c r="J29" s="35"/>
    </row>
    <row r="30" spans="1:10" ht="28.15" customHeight="1" x14ac:dyDescent="0.25">
      <c r="A30" s="35"/>
      <c r="B30" s="184" t="s">
        <v>95</v>
      </c>
      <c r="C30" s="185"/>
      <c r="D30" s="185"/>
      <c r="E30" s="185"/>
      <c r="F30" s="185"/>
      <c r="G30" s="185"/>
      <c r="H30" s="185"/>
      <c r="I30" s="185"/>
      <c r="J30" s="186"/>
    </row>
    <row r="31" spans="1:10" ht="9" customHeight="1" x14ac:dyDescent="0.25">
      <c r="A31" s="35"/>
      <c r="J31" s="35"/>
    </row>
    <row r="32" spans="1:10" ht="34.15" customHeight="1" x14ac:dyDescent="0.25">
      <c r="A32" s="35"/>
      <c r="B32" s="184" t="s">
        <v>96</v>
      </c>
      <c r="C32" s="185"/>
      <c r="D32" s="185"/>
      <c r="E32" s="185"/>
      <c r="F32" s="185"/>
      <c r="G32" s="185"/>
      <c r="H32" s="185"/>
      <c r="I32" s="185"/>
      <c r="J32" s="186"/>
    </row>
    <row r="33" spans="1:10" ht="9" customHeight="1" x14ac:dyDescent="0.25">
      <c r="A33" s="35"/>
      <c r="J33" s="35"/>
    </row>
    <row r="34" spans="1:10" ht="29.45" customHeight="1" x14ac:dyDescent="0.25">
      <c r="A34" s="35"/>
      <c r="B34" s="184" t="s">
        <v>97</v>
      </c>
      <c r="C34" s="185"/>
      <c r="D34" s="185"/>
      <c r="E34" s="185"/>
      <c r="F34" s="185"/>
      <c r="G34" s="185"/>
      <c r="H34" s="185"/>
      <c r="I34" s="185"/>
      <c r="J34" s="186"/>
    </row>
    <row r="35" spans="1:10" ht="9" customHeight="1" x14ac:dyDescent="0.25">
      <c r="A35" s="35"/>
      <c r="J35" s="35"/>
    </row>
    <row r="36" spans="1:10" ht="57.6" customHeight="1" x14ac:dyDescent="0.25">
      <c r="A36" s="35"/>
      <c r="B36" s="184" t="s">
        <v>98</v>
      </c>
      <c r="C36" s="185"/>
      <c r="D36" s="185"/>
      <c r="E36" s="185"/>
      <c r="F36" s="185"/>
      <c r="G36" s="185"/>
      <c r="H36" s="185"/>
      <c r="I36" s="185"/>
      <c r="J36" s="186"/>
    </row>
    <row r="37" spans="1:10" ht="9" customHeight="1" x14ac:dyDescent="0.25">
      <c r="A37" s="35"/>
      <c r="J37" s="35"/>
    </row>
    <row r="38" spans="1:10" ht="43.15" customHeight="1" x14ac:dyDescent="0.25">
      <c r="A38" s="35"/>
      <c r="B38" s="187" t="s">
        <v>99</v>
      </c>
      <c r="C38" s="188"/>
      <c r="D38" s="188"/>
      <c r="E38" s="188"/>
      <c r="F38" s="188"/>
      <c r="G38" s="188"/>
      <c r="H38" s="188"/>
      <c r="I38" s="188"/>
      <c r="J38" s="189"/>
    </row>
    <row r="39" spans="1:10" ht="9" customHeight="1" x14ac:dyDescent="0.25">
      <c r="A39" s="35"/>
      <c r="J39" s="35"/>
    </row>
    <row r="40" spans="1:10" ht="42" customHeight="1" x14ac:dyDescent="0.25">
      <c r="A40" s="35"/>
      <c r="B40" s="181" t="s">
        <v>100</v>
      </c>
      <c r="C40" s="182"/>
      <c r="D40" s="182"/>
      <c r="E40" s="182"/>
      <c r="F40" s="182"/>
      <c r="G40" s="182"/>
      <c r="H40" s="182"/>
      <c r="I40" s="182"/>
      <c r="J40" s="183"/>
    </row>
    <row r="41" spans="1:10" ht="9" customHeight="1" x14ac:dyDescent="0.25">
      <c r="A41" s="35"/>
      <c r="B41" s="54"/>
      <c r="C41" s="55"/>
      <c r="D41" s="55"/>
      <c r="E41" s="55"/>
      <c r="F41" s="55"/>
      <c r="G41" s="55"/>
      <c r="H41" s="55"/>
      <c r="I41" s="55"/>
      <c r="J41" s="56"/>
    </row>
    <row r="42" spans="1:10" ht="30.75" customHeight="1" x14ac:dyDescent="0.25">
      <c r="A42" s="35"/>
      <c r="B42" s="187" t="s">
        <v>101</v>
      </c>
      <c r="C42" s="188"/>
      <c r="D42" s="188"/>
      <c r="E42" s="188"/>
      <c r="F42" s="188"/>
      <c r="G42" s="188"/>
      <c r="H42" s="188"/>
      <c r="I42" s="188"/>
      <c r="J42" s="189"/>
    </row>
    <row r="43" spans="1:10" ht="9" customHeight="1" x14ac:dyDescent="0.25">
      <c r="A43" s="35"/>
      <c r="B43" s="7"/>
      <c r="C43" s="7"/>
      <c r="D43" s="7"/>
      <c r="E43" s="7"/>
      <c r="F43" s="7"/>
      <c r="G43" s="7"/>
      <c r="H43" s="7"/>
      <c r="I43" s="7"/>
      <c r="J43" s="29"/>
    </row>
    <row r="44" spans="1:10" ht="30.75" customHeight="1" x14ac:dyDescent="0.25">
      <c r="A44" s="35"/>
      <c r="B44" s="187" t="s">
        <v>102</v>
      </c>
      <c r="C44" s="188"/>
      <c r="D44" s="188"/>
      <c r="E44" s="188"/>
      <c r="F44" s="188"/>
      <c r="G44" s="188"/>
      <c r="H44" s="188"/>
      <c r="I44" s="188"/>
      <c r="J44" s="189"/>
    </row>
    <row r="45" spans="1:10" ht="9" customHeight="1" x14ac:dyDescent="0.25">
      <c r="A45" s="35"/>
      <c r="B45" s="7"/>
      <c r="C45" s="7"/>
      <c r="D45" s="7"/>
      <c r="E45" s="7"/>
      <c r="F45" s="7"/>
      <c r="G45" s="7"/>
      <c r="H45" s="7"/>
      <c r="I45" s="7"/>
      <c r="J45" s="29"/>
    </row>
    <row r="46" spans="1:10" x14ac:dyDescent="0.25">
      <c r="A46" s="35"/>
      <c r="B46" s="187" t="s">
        <v>103</v>
      </c>
      <c r="C46" s="188"/>
      <c r="D46" s="188"/>
      <c r="E46" s="188"/>
      <c r="F46" s="188"/>
      <c r="G46" s="188"/>
      <c r="H46" s="188"/>
      <c r="I46" s="188"/>
      <c r="J46" s="189"/>
    </row>
    <row r="47" spans="1:10" ht="9" customHeight="1" x14ac:dyDescent="0.25">
      <c r="A47" s="35"/>
      <c r="B47" s="7"/>
      <c r="C47" s="7"/>
      <c r="D47" s="7"/>
      <c r="E47" s="7"/>
      <c r="F47" s="7"/>
      <c r="G47" s="7"/>
      <c r="H47" s="7"/>
      <c r="I47" s="7"/>
      <c r="J47" s="29"/>
    </row>
    <row r="48" spans="1:10" ht="28.5" customHeight="1" x14ac:dyDescent="0.25">
      <c r="A48" s="35"/>
      <c r="B48" s="187" t="s">
        <v>104</v>
      </c>
      <c r="C48" s="188"/>
      <c r="D48" s="188"/>
      <c r="E48" s="188"/>
      <c r="F48" s="188"/>
      <c r="G48" s="188"/>
      <c r="H48" s="188"/>
      <c r="I48" s="188"/>
      <c r="J48" s="189"/>
    </row>
    <row r="49" spans="1:10" ht="9" customHeight="1" x14ac:dyDescent="0.25">
      <c r="A49" s="35"/>
      <c r="B49" s="38"/>
      <c r="J49" s="35"/>
    </row>
    <row r="50" spans="1:10" ht="28.5" customHeight="1" x14ac:dyDescent="0.25">
      <c r="A50" s="35"/>
      <c r="B50" s="187" t="s">
        <v>105</v>
      </c>
      <c r="C50" s="190"/>
      <c r="D50" s="190"/>
      <c r="E50" s="190"/>
      <c r="F50" s="190"/>
      <c r="G50" s="190"/>
      <c r="H50" s="190"/>
      <c r="I50" s="190"/>
      <c r="J50" s="189"/>
    </row>
    <row r="51" spans="1:10" ht="9" customHeight="1" x14ac:dyDescent="0.25">
      <c r="A51" s="35"/>
      <c r="J51" s="35"/>
    </row>
    <row r="52" spans="1:10" ht="29.25" customHeight="1" x14ac:dyDescent="0.25">
      <c r="A52" s="35"/>
      <c r="B52" s="187" t="s">
        <v>106</v>
      </c>
      <c r="C52" s="188"/>
      <c r="D52" s="188"/>
      <c r="E52" s="188"/>
      <c r="F52" s="188"/>
      <c r="G52" s="188"/>
      <c r="H52" s="188"/>
      <c r="I52" s="188"/>
      <c r="J52" s="189"/>
    </row>
    <row r="53" spans="1:10" ht="9" customHeight="1" thickBot="1" x14ac:dyDescent="0.3">
      <c r="A53" s="35"/>
      <c r="B53" s="39"/>
      <c r="C53" s="34"/>
      <c r="D53" s="34"/>
      <c r="E53" s="34"/>
      <c r="F53" s="34"/>
      <c r="G53" s="34"/>
      <c r="H53" s="34"/>
      <c r="I53" s="34"/>
      <c r="J53" s="40"/>
    </row>
  </sheetData>
  <mergeCells count="22">
    <mergeCell ref="B52:J52"/>
    <mergeCell ref="B42:J42"/>
    <mergeCell ref="B44:J44"/>
    <mergeCell ref="B46:J46"/>
    <mergeCell ref="B48:J48"/>
    <mergeCell ref="B50:J50"/>
    <mergeCell ref="B10:J10"/>
    <mergeCell ref="B12:J12"/>
    <mergeCell ref="B14:J14"/>
    <mergeCell ref="B16:J16"/>
    <mergeCell ref="B18:J18"/>
    <mergeCell ref="B20:J20"/>
    <mergeCell ref="B22:J22"/>
    <mergeCell ref="B28:J28"/>
    <mergeCell ref="B24:J24"/>
    <mergeCell ref="B26:J26"/>
    <mergeCell ref="B40:J40"/>
    <mergeCell ref="B30:J30"/>
    <mergeCell ref="B32:J32"/>
    <mergeCell ref="B34:J34"/>
    <mergeCell ref="B36:J36"/>
    <mergeCell ref="B38:J38"/>
  </mergeCells>
  <hyperlinks>
    <hyperlink ref="L2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Indice</vt:lpstr>
      <vt:lpstr>1.1. Serie_componentes_IPM</vt:lpstr>
      <vt:lpstr>1.2. Contribución_relat IPM</vt:lpstr>
      <vt:lpstr>1.3. Contribución_abs IPM</vt:lpstr>
      <vt:lpstr>1.4. Test_hipótesis IPM</vt:lpstr>
      <vt:lpstr>2. Glosario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mrestrepo</dc:creator>
  <cp:lastModifiedBy>INEC Sebastian Carvajal</cp:lastModifiedBy>
  <dcterms:created xsi:type="dcterms:W3CDTF">2016-01-25T15:55:04Z</dcterms:created>
  <dcterms:modified xsi:type="dcterms:W3CDTF">2019-01-23T19:38:11Z</dcterms:modified>
</cp:coreProperties>
</file>