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bookViews>
    <workbookView xWindow="0" yWindow="0" windowWidth="15360" windowHeight="7755" activeTab="3"/>
  </bookViews>
  <sheets>
    <sheet name="Resumen" sheetId="1" r:id="rId1"/>
    <sheet name="Población" sheetId="2" r:id="rId2"/>
    <sheet name="Viviendas" sheetId="13" r:id="rId3"/>
    <sheet name="Empresas" sheetId="14" r:id="rId4"/>
    <sheet name="Económico" sheetId="10" r:id="rId5"/>
  </sheets>
  <externalReferences>
    <externalReference r:id="rId8"/>
    <externalReference r:id="rId9"/>
    <externalReference r:id="rId10"/>
    <externalReference r:id="rId11"/>
  </externalReferences>
  <definedNames>
    <definedName name="A_IMPRESIÚN_IM" localSheetId="4">#REF!</definedName>
    <definedName name="A_IMPRESIÚN_IM" localSheetId="3">#REF!</definedName>
    <definedName name="A_IMPRESIÚN_IM" localSheetId="1">#REF!</definedName>
    <definedName name="A_IMPRESIÚN_IM" localSheetId="0">#REF!</definedName>
    <definedName name="A_IMPRESIÚN_IM" localSheetId="2">#REF!</definedName>
    <definedName name="A_IMPRESIÚN_IM">#REF!</definedName>
    <definedName name="indicadores" localSheetId="4">#REF!</definedName>
    <definedName name="indicadores" localSheetId="3">#REF!</definedName>
    <definedName name="indicadores" localSheetId="1">#REF!</definedName>
    <definedName name="indicadores" localSheetId="0">#REF!</definedName>
    <definedName name="indicadores" localSheetId="2">#REF!</definedName>
    <definedName name="indicadores">#REF!</definedName>
    <definedName name="meses" localSheetId="4">#REF!</definedName>
    <definedName name="meses" localSheetId="3">#REF!</definedName>
    <definedName name="meses" localSheetId="1">#REF!</definedName>
    <definedName name="meses" localSheetId="0">#REF!</definedName>
    <definedName name="meses" localSheetId="2">#REF!</definedName>
    <definedName name="mes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<sst xmlns="http://schemas.openxmlformats.org/spreadsheetml/2006/main" count="2196" uniqueCount="161">
  <si>
    <r>
      <rPr>
        <b/>
        <sz val="11"/>
        <color theme="1"/>
        <rFont val="Calibri"/>
        <family val="2"/>
        <scheme val="minor"/>
      </rPr>
      <t xml:space="preserve">Elaboración: </t>
    </r>
    <r>
      <rPr>
        <sz val="11"/>
        <color theme="1"/>
        <rFont val="Calibri"/>
        <family val="2"/>
        <scheme val="minor"/>
      </rPr>
      <t>INEC</t>
    </r>
  </si>
  <si>
    <t>Código</t>
  </si>
  <si>
    <t>0803</t>
  </si>
  <si>
    <t>MUISNE</t>
  </si>
  <si>
    <t>PORTOVIEJO</t>
  </si>
  <si>
    <t>CHONE</t>
  </si>
  <si>
    <t>EL CARMEN</t>
  </si>
  <si>
    <t>MANTA</t>
  </si>
  <si>
    <t>MONTECRISTI</t>
  </si>
  <si>
    <t>PEDERNALES</t>
  </si>
  <si>
    <t>JAMA</t>
  </si>
  <si>
    <t>JARAMIJO</t>
  </si>
  <si>
    <t>SAN VICENTE</t>
  </si>
  <si>
    <r>
      <rPr>
        <b/>
        <sz val="11"/>
        <color theme="1"/>
        <rFont val="Calibri"/>
        <family val="2"/>
        <scheme val="minor"/>
      </rPr>
      <t>1 Fuente:</t>
    </r>
    <r>
      <rPr>
        <sz val="11"/>
        <color theme="1"/>
        <rFont val="Calibri"/>
        <family val="2"/>
        <scheme val="minor"/>
      </rPr>
      <t xml:space="preserve"> Proyecciones de población 2010</t>
    </r>
  </si>
  <si>
    <r>
      <rPr>
        <b/>
        <sz val="11"/>
        <color theme="1"/>
        <rFont val="Calibri"/>
        <family val="2"/>
        <scheme val="minor"/>
      </rPr>
      <t>2. Fuente:</t>
    </r>
    <r>
      <rPr>
        <sz val="11"/>
        <color theme="1"/>
        <rFont val="Calibri"/>
        <family val="2"/>
        <scheme val="minor"/>
      </rPr>
      <t xml:space="preserve"> Censo de población y vivienda 2010</t>
    </r>
  </si>
  <si>
    <r>
      <t>Población 2016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</si>
  <si>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GUAYAQUIL</t>
  </si>
  <si>
    <t>0901</t>
  </si>
  <si>
    <t>FLAVIO ALFARO</t>
  </si>
  <si>
    <t>Prioridad</t>
  </si>
  <si>
    <t>BABAHOYO</t>
  </si>
  <si>
    <t>JUNIN</t>
  </si>
  <si>
    <t>ROCAFUERTE</t>
  </si>
  <si>
    <t>TOSAGUA</t>
  </si>
  <si>
    <t>BOLIVAR</t>
  </si>
  <si>
    <t>JIPIJAPA</t>
  </si>
  <si>
    <t>PUERTO LOPEZ</t>
  </si>
  <si>
    <t>RIOVERDE</t>
  </si>
  <si>
    <t>QUININDE</t>
  </si>
  <si>
    <t>ELOY ALFARO</t>
  </si>
  <si>
    <t>ATACAMES</t>
  </si>
  <si>
    <t>ESMERALDAS</t>
  </si>
  <si>
    <t>0807</t>
  </si>
  <si>
    <t>0804</t>
  </si>
  <si>
    <t>0806</t>
  </si>
  <si>
    <t>0801</t>
  </si>
  <si>
    <t>Nombre de provincia</t>
  </si>
  <si>
    <t>Nombre de cantón</t>
  </si>
  <si>
    <t>0802</t>
  </si>
  <si>
    <r>
      <t>Pobreza 
NBI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</si>
  <si>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>Pobreza 
Consumo</t>
    </r>
    <r>
      <rPr>
        <b/>
        <vertAlign val="superscript"/>
        <sz val="11"/>
        <color theme="0"/>
        <rFont val="Calibri"/>
        <family val="2"/>
        <scheme val="minor"/>
      </rPr>
      <t>3</t>
    </r>
  </si>
  <si>
    <t>1. Proyecciones de población en base al censo de población y vivienda 2010</t>
  </si>
  <si>
    <t>2. Censo de población y vivienda 2010</t>
  </si>
  <si>
    <t>3.  Mapas de pobreza de la Encuesta de Condiciones de Vida 2014</t>
  </si>
  <si>
    <r>
      <t xml:space="preserve"> Hombres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</si>
  <si>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 xml:space="preserve"> Mujeres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</si>
  <si>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0 a 4 
años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</si>
  <si>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5 a 9 
años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</si>
  <si>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10 a 17 años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</si>
  <si>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18 a 29 años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</si>
  <si>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30 a 44 años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</si>
  <si>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45 a 64 años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</si>
  <si>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65 años y más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</si>
  <si>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Población 2016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</si>
  <si>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Participación del  Censo de población y vivienda 2010</t>
    </r>
  </si>
  <si>
    <t>2. Proyecciones de población en base al censo de población y  vivienda 2010</t>
  </si>
  <si>
    <t>De red pública</t>
  </si>
  <si>
    <t>De pozo</t>
  </si>
  <si>
    <t>De río, vertiente, acequia o canal</t>
  </si>
  <si>
    <t>De carro repartidor</t>
  </si>
  <si>
    <t>Otro (Agua lluvia/albarrada)</t>
  </si>
  <si>
    <t>Total</t>
  </si>
  <si>
    <t>Conectado a red pública de alcantarillado</t>
  </si>
  <si>
    <t>Conectado a pozo séptico</t>
  </si>
  <si>
    <t>Conectado a pozo ciego</t>
  </si>
  <si>
    <t>Con descarga directa al mar, río, lago o quebrada</t>
  </si>
  <si>
    <t>Letrina</t>
  </si>
  <si>
    <t>No tiene</t>
  </si>
  <si>
    <t>Red de empresa eléctrica de servicio público</t>
  </si>
  <si>
    <t>Panel Solar</t>
  </si>
  <si>
    <t>Generador de luz (Planta eléctrica)</t>
  </si>
  <si>
    <t>Otro</t>
  </si>
  <si>
    <t>Agua</t>
  </si>
  <si>
    <t>Alcantarrillado</t>
  </si>
  <si>
    <t>Luz</t>
  </si>
  <si>
    <t>% Hogares con niños que no asisten a la escuela</t>
  </si>
  <si>
    <t>% Hogares con dependencia económica</t>
  </si>
  <si>
    <t>GUAYAS</t>
  </si>
  <si>
    <t>LOS RIOS</t>
  </si>
  <si>
    <t>MANABI</t>
  </si>
  <si>
    <t>SUCRE</t>
  </si>
  <si>
    <r>
      <t>Población 2010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</si>
  <si>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NBI</t>
  </si>
  <si>
    <t>S</t>
  </si>
  <si>
    <t>R</t>
  </si>
  <si>
    <t>Q</t>
  </si>
  <si>
    <t>P</t>
  </si>
  <si>
    <t>O</t>
  </si>
  <si>
    <t>N</t>
  </si>
  <si>
    <t>M</t>
  </si>
  <si>
    <t>L</t>
  </si>
  <si>
    <t>J</t>
  </si>
  <si>
    <t>I</t>
  </si>
  <si>
    <t>H</t>
  </si>
  <si>
    <t>G</t>
  </si>
  <si>
    <t>F</t>
  </si>
  <si>
    <t>E</t>
  </si>
  <si>
    <t>D</t>
  </si>
  <si>
    <t>C</t>
  </si>
  <si>
    <t>AGRICULTURA, GANADERÍA,  SILVICULTURA Y PESCA.</t>
  </si>
  <si>
    <t>A</t>
  </si>
  <si>
    <t>B</t>
  </si>
  <si>
    <t>K</t>
  </si>
  <si>
    <t>Número de empleados</t>
  </si>
  <si>
    <t>Número de empresas</t>
  </si>
  <si>
    <t>Rama de actividad a nivel de la rama</t>
  </si>
  <si>
    <t>Código Rama de actividad</t>
  </si>
  <si>
    <t>Código Cantón</t>
  </si>
  <si>
    <t>Total de ventas (Usd)</t>
  </si>
  <si>
    <t>Fuente: Directorio de empresas 2014</t>
  </si>
  <si>
    <t>MANABÍ</t>
  </si>
  <si>
    <t>LOS RÍOS</t>
  </si>
  <si>
    <t xml:space="preserve"> ECONOMÍA TOTAL</t>
  </si>
  <si>
    <t xml:space="preserve"> Otros servicios</t>
  </si>
  <si>
    <t xml:space="preserve"> Salud</t>
  </si>
  <si>
    <t xml:space="preserve"> Enseñanza</t>
  </si>
  <si>
    <t xml:space="preserve">  Administración pública </t>
  </si>
  <si>
    <t xml:space="preserve"> Actividades profesionales e inmobiliarias</t>
  </si>
  <si>
    <t xml:space="preserve"> Actividades financieras</t>
  </si>
  <si>
    <t xml:space="preserve"> Transporte, información y comunicaciones</t>
  </si>
  <si>
    <t xml:space="preserve">  Actividades de alojamiento y de comidas</t>
  </si>
  <si>
    <t xml:space="preserve"> Comercio </t>
  </si>
  <si>
    <t xml:space="preserve"> Construcción</t>
  </si>
  <si>
    <t xml:space="preserve"> Suministro de electricidad y de agua</t>
  </si>
  <si>
    <t xml:space="preserve"> Manufactura</t>
  </si>
  <si>
    <t xml:space="preserve"> Explotación de minas y canteras</t>
  </si>
  <si>
    <t xml:space="preserve"> Agricultura, ganadería, silvicultura y pesca</t>
  </si>
  <si>
    <t xml:space="preserve">Fuente: Banco Central del Ecuador </t>
  </si>
  <si>
    <r>
      <t xml:space="preserve"> Urbano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</si>
  <si>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>Rural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</si>
  <si>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 xml:space="preserve">Valor Agregado Cantonal 2014 </t>
  </si>
  <si>
    <t>% Viviendas con hacinamiento</t>
  </si>
  <si>
    <t xml:space="preserve">Directorio de empresas 2014 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</si>
  <si>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Censo de población y vivienda 2010</t>
    </r>
  </si>
  <si>
    <r>
      <t>% Viviendas con materiales deficitarios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</si>
  <si>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% Viviendas con servicios inadecuados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</si>
  <si>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 xml:space="preserve">Déficit Cuantitativo </t>
    </r>
    <r>
      <rPr>
        <b/>
        <sz val="9"/>
        <color theme="0"/>
        <rFont val="Calibri"/>
        <family val="2"/>
        <scheme val="minor"/>
      </rPr>
      <t>(Viviendas irrecuperables)</t>
    </r>
  </si>
  <si>
    <r>
      <t xml:space="preserve">Déficit Cualitativo
</t>
    </r>
    <r>
      <rPr>
        <b/>
        <sz val="9"/>
        <color theme="0"/>
        <rFont val="Calibri"/>
        <family val="2"/>
        <scheme val="minor"/>
      </rPr>
      <t>(Viviendas recuperables)</t>
    </r>
  </si>
  <si>
    <t xml:space="preserve">Viviendas aceptables
</t>
  </si>
  <si>
    <t>Tipología Déficit Habitacional</t>
  </si>
  <si>
    <r>
      <t>Viviendas particulares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</si>
  <si>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% Viviendas con agua inadecuada</t>
  </si>
  <si>
    <t>% Viviendas con alcantarrillado inadecuado</t>
  </si>
  <si>
    <t>EXPLOTACIÓN DE MINAS Y CANTERAS.</t>
  </si>
  <si>
    <t>INDUSTRIAS MANUFACTURERAS.</t>
  </si>
  <si>
    <t>SUMINISTRO DE ELECTRICIDAD, GAS, VAPOR Y AIRE ACONDICIONADO.</t>
  </si>
  <si>
    <t>DISTRIBUCIÓN DE AGUA; ALCANTARILLADO, GESTIÓN DE DESECHOS Y ACTIVIDADES DE SANEAMIENTO.</t>
  </si>
  <si>
    <t>CONSTRUCCIÓN.</t>
  </si>
  <si>
    <t>COMERCIO AL POR MAYOR Y AL POR MENOR; REPARACIÓN DE VEHÍCULOS AUTOMOTORES Y MOTOCICLETAS.</t>
  </si>
  <si>
    <t>TRANSPORTE Y ALMACENAMIENTO.</t>
  </si>
  <si>
    <t>ACTIVIDADES DE ALOJAMIENTO Y DE SERVICIO DE COMIDAS.</t>
  </si>
  <si>
    <t>INFORMACIÓN Y COMUNICACIÓN.</t>
  </si>
  <si>
    <t>ACTIVIDADES FINANCIERAS Y DE SEGUROS.</t>
  </si>
  <si>
    <t>ACTIVIDADES INMOBILIARIAS.</t>
  </si>
  <si>
    <t>ACTIVIDADES PROFESIONALES, CIENTÍFICAS Y TÉCNICAS.</t>
  </si>
  <si>
    <t>ACTIVIDADES DE SERVICIOS ADMINISTRATIVOS Y DE APOYO.</t>
  </si>
  <si>
    <t>ADMINISTRACIÓN PÚBLICA Y DEFENSA; PLANES DE SEGURIDAD SOCIAL DE AFILIACIÓN OBLIGATORIA.</t>
  </si>
  <si>
    <t>ENSEÑANZA.</t>
  </si>
  <si>
    <t>ACTIVIDADES DE ATENCIÓN DE LA SALUD HUMANA Y DE ASISTENCIA SOCIAL.</t>
  </si>
  <si>
    <t>ARTES, ENTRETENIMIENTO Y RECREACIÓN.</t>
  </si>
  <si>
    <t>OTRAS ACTIVIDADES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</si>
</sst>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Border="1" applyAlignment="1">
      <alignment/>
    </xf>
    <xf numFmtId="0" fontId="0" fillId="0" borderId="0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64" fontId="6" fillId="0" borderId="1" xfId="2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5" fontId="6" fillId="0" borderId="1" xfId="21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0" fillId="0" borderId="0" xfId="0" applyBorder="1"/>
    <xf numFmtId="0" fontId="6" fillId="0" borderId="1" xfId="0" applyNumberFormat="1" applyFont="1" applyBorder="1" applyAlignment="1">
      <alignment horizontal="center"/>
    </xf>
    <xf numFmtId="164" fontId="6" fillId="0" borderId="1" xfId="20" applyNumberFormat="1" applyFont="1" applyBorder="1"/>
    <xf numFmtId="164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165" fontId="6" fillId="3" borderId="1" xfId="21" applyNumberFormat="1" applyFont="1" applyFill="1" applyBorder="1" applyAlignment="1">
      <alignment horizontal="center"/>
    </xf>
    <xf numFmtId="0" fontId="0" fillId="3" borderId="0" xfId="0" applyFill="1"/>
    <xf numFmtId="164" fontId="6" fillId="3" borderId="1" xfId="2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 2" xfId="22"/>
    <cellStyle name="Moneda 2" xfId="23"/>
    <cellStyle name="Porcentaje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3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24890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561975</xdr:colOff>
      <xdr:row>3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24890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152400</xdr:colOff>
      <xdr:row>3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24890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3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24890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1114425</xdr:colOff>
      <xdr:row>3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248900" cy="6000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naranjo\AppData\Local\Microsoft\Windows\Temporary%20Internet%20Files\Content.Outlook\X6PTF1JJ\IPCO%20ARTICULOS%20COMPARABLES%20Resolucion%20116%20-%20JUNIO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urcuango\AppData\Local\Microsoft\Windows\Temporary%20Internet%20Files\Content.Outlook\5XLLRC9W\201412_Tabulados_antiguomarco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unoz\Dropbox\INEC\1.%20Informaci&#243;n\1.%20Archivos%20resumen\Datos_Presidencia_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_m2\Dropbox\INEC\3.%20Presidencia\2016\20160423_servicios%20inadecu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Hoja3"/>
      <sheetName val="INDICES"/>
      <sheetName val="LISTADO IPCO"/>
      <sheetName val="IPCO EFECT DIRECTO"/>
      <sheetName val="PRODUCTOS IPCO"/>
      <sheetName val="CUADR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Hoja1"/>
      <sheetName val="Hoja2"/>
      <sheetName val="1.-Poblaciones Nacional"/>
      <sheetName val="1.-Poblaciones Urbano"/>
      <sheetName val="1.-Poblaciones Rural"/>
      <sheetName val="2.-Tasas Nacional"/>
      <sheetName val="Hoja3"/>
      <sheetName val="2.-Tasas Urbano"/>
      <sheetName val="Hoja4"/>
      <sheetName val="2.-Tasas Rural"/>
      <sheetName val="3.- Intervalos Area"/>
      <sheetName val="4.- Intervalos_Ciudades"/>
      <sheetName val="5.1 Caracterización Ocupados"/>
      <sheetName val="5.2 Caracterización Ocup Plenos"/>
      <sheetName val="5.3 Caracterización Subempleo"/>
      <sheetName val="5.4 Caracterización Desempleo"/>
      <sheetName val="Desempleo_Internacional"/>
      <sheetName val="Enlaces"/>
      <sheetName val="Gráfico2"/>
      <sheetName val="Grafico2"/>
      <sheetName val="6.- Glosario"/>
      <sheetName val="Gráfico1"/>
      <sheetName val="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Hoja2"/>
      <sheetName val="R. Pobreza"/>
      <sheetName val="R. Extrema Pobreza"/>
      <sheetName val="Pobreza extrema"/>
      <sheetName val="Lineas Pobreza"/>
      <sheetName val="R. Desigualdad"/>
      <sheetName val="Ratio D10 - D1"/>
      <sheetName val="Pobreza_provincial"/>
      <sheetName val="Pobreza por consumo"/>
      <sheetName val="Pobreza Multidimensional"/>
      <sheetName val="Gini CEPAL"/>
      <sheetName val="Pobreza NBI"/>
      <sheetName val="Pobreza_CEPAL"/>
      <sheetName val="Pobreza_ONEs"/>
      <sheetName val="Indigencia_CEPAL"/>
      <sheetName val="Indigencia_ONEs"/>
      <sheetName val="lineas_BM"/>
      <sheetName val="Pobreza_BM"/>
      <sheetName val="Pobreza extrema_BM"/>
      <sheetName val="Resumen empleo y pobreza"/>
      <sheetName val="Poblaciones (3)"/>
      <sheetName val="R. Adecuados"/>
      <sheetName val="Hoja1"/>
      <sheetName val="R. Inadecuados"/>
      <sheetName val="R. Desempleo"/>
      <sheetName val="R. Subempleo_N"/>
      <sheetName val="R. Otro Inadecuado"/>
      <sheetName val="R. No Remunerado"/>
      <sheetName val="Poblaciones (2)"/>
      <sheetName val="TPB"/>
      <sheetName val="TPG"/>
      <sheetName val="Empleo Mensual"/>
      <sheetName val="R. O. Pleno"/>
      <sheetName val="R. Subempleo"/>
      <sheetName val="Serie mensual"/>
      <sheetName val="Provincia"/>
      <sheetName val="Cantón"/>
      <sheetName val="Parroquia"/>
      <sheetName val="Retroproyección"/>
      <sheetName val="Proyección Cantonal"/>
      <sheetName val="Registros Vitales1"/>
      <sheetName val="% IPC"/>
      <sheetName val="Listado IPC 2014 "/>
      <sheetName val="Inflación"/>
      <sheetName val="Inflación Internacional"/>
      <sheetName val="Var. Mensual_Prod"/>
      <sheetName val="A04_Apor_Producto"/>
      <sheetName val="Salvaguardia_CFB"/>
      <sheetName val="Productos_CFB"/>
      <sheetName val="Canasta_Básica y Vital"/>
      <sheetName val="PNBV"/>
      <sheetName val="Causas de muerte"/>
      <sheetName val="Desempleo Internacional"/>
      <sheetName val="Violencia de Género"/>
      <sheetName val="Denuncias"/>
      <sheetName val="Nacimientos por ed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2">
          <cell r="A12" t="str">
            <v>Código</v>
          </cell>
          <cell r="B12" t="str">
            <v>Nombre de canton</v>
          </cell>
          <cell r="C12" t="str">
            <v>COUNTER</v>
          </cell>
        </row>
        <row r="13">
          <cell r="A13" t="str">
            <v>0101</v>
          </cell>
          <cell r="B13" t="str">
            <v>CUENCA</v>
          </cell>
          <cell r="C13">
            <v>505585</v>
          </cell>
        </row>
        <row r="14">
          <cell r="A14" t="str">
            <v>0102</v>
          </cell>
          <cell r="B14" t="str">
            <v>GIRON</v>
          </cell>
          <cell r="C14">
            <v>12607</v>
          </cell>
        </row>
        <row r="15">
          <cell r="A15" t="str">
            <v>0103</v>
          </cell>
          <cell r="B15" t="str">
            <v>GUALACEO</v>
          </cell>
          <cell r="C15">
            <v>42709</v>
          </cell>
        </row>
        <row r="16">
          <cell r="A16" t="str">
            <v>0104</v>
          </cell>
          <cell r="B16" t="str">
            <v>NABON</v>
          </cell>
          <cell r="C16">
            <v>15892</v>
          </cell>
        </row>
        <row r="17">
          <cell r="A17" t="str">
            <v>0105</v>
          </cell>
          <cell r="B17" t="str">
            <v>PAUTE</v>
          </cell>
          <cell r="C17">
            <v>25494</v>
          </cell>
        </row>
        <row r="18">
          <cell r="A18" t="str">
            <v>0106</v>
          </cell>
          <cell r="B18" t="str">
            <v>PUCARA</v>
          </cell>
          <cell r="C18">
            <v>10052</v>
          </cell>
        </row>
        <row r="19">
          <cell r="A19" t="str">
            <v>0107</v>
          </cell>
          <cell r="B19" t="str">
            <v>SAN FERNANDO</v>
          </cell>
          <cell r="C19">
            <v>3993</v>
          </cell>
        </row>
        <row r="20">
          <cell r="A20" t="str">
            <v>0108</v>
          </cell>
          <cell r="B20" t="str">
            <v>SANTA ISABEL</v>
          </cell>
          <cell r="C20">
            <v>18393</v>
          </cell>
        </row>
        <row r="21">
          <cell r="A21" t="str">
            <v>0109</v>
          </cell>
          <cell r="B21" t="str">
            <v>SIGSIG</v>
          </cell>
          <cell r="C21">
            <v>26910</v>
          </cell>
        </row>
        <row r="22">
          <cell r="A22" t="str">
            <v>0110</v>
          </cell>
          <cell r="B22" t="str">
            <v>OÑA</v>
          </cell>
          <cell r="C22">
            <v>3583</v>
          </cell>
        </row>
        <row r="23">
          <cell r="A23" t="str">
            <v>0111</v>
          </cell>
          <cell r="B23" t="str">
            <v>CHORDELEG</v>
          </cell>
          <cell r="C23">
            <v>12577</v>
          </cell>
        </row>
        <row r="24">
          <cell r="A24" t="str">
            <v>0112</v>
          </cell>
          <cell r="B24" t="str">
            <v>EL PAN</v>
          </cell>
          <cell r="C24">
            <v>3036</v>
          </cell>
        </row>
        <row r="25">
          <cell r="A25" t="str">
            <v>0113</v>
          </cell>
          <cell r="B25" t="str">
            <v>SEVILLA DE ORO</v>
          </cell>
          <cell r="C25">
            <v>5889</v>
          </cell>
        </row>
        <row r="26">
          <cell r="A26" t="str">
            <v>0114</v>
          </cell>
          <cell r="B26" t="str">
            <v>GUACHAPALA</v>
          </cell>
          <cell r="C26">
            <v>3409</v>
          </cell>
        </row>
        <row r="27">
          <cell r="A27" t="str">
            <v>0115</v>
          </cell>
          <cell r="B27" t="str">
            <v>CAMILO PONCE ENRIQUEZ</v>
          </cell>
          <cell r="C27">
            <v>21998</v>
          </cell>
        </row>
        <row r="28">
          <cell r="A28" t="str">
            <v>0201</v>
          </cell>
          <cell r="B28" t="str">
            <v>GUARANDA</v>
          </cell>
          <cell r="C28">
            <v>91877</v>
          </cell>
        </row>
        <row r="29">
          <cell r="A29" t="str">
            <v>0202</v>
          </cell>
          <cell r="B29" t="str">
            <v>CHILLANES</v>
          </cell>
          <cell r="C29">
            <v>17406</v>
          </cell>
        </row>
        <row r="30">
          <cell r="A30" t="str">
            <v>0203</v>
          </cell>
          <cell r="B30" t="str">
            <v>SAN JOSE DE CHIMBO</v>
          </cell>
          <cell r="C30">
            <v>15779</v>
          </cell>
        </row>
        <row r="31">
          <cell r="A31" t="str">
            <v>0204</v>
          </cell>
          <cell r="B31" t="str">
            <v>ECHEANDIA</v>
          </cell>
          <cell r="C31">
            <v>12114</v>
          </cell>
        </row>
        <row r="32">
          <cell r="A32" t="str">
            <v>0205</v>
          </cell>
          <cell r="B32" t="str">
            <v>SAN MIGUEL</v>
          </cell>
          <cell r="C32">
            <v>27244</v>
          </cell>
        </row>
        <row r="33">
          <cell r="A33" t="str">
            <v>0206</v>
          </cell>
          <cell r="B33" t="str">
            <v>CALUMA</v>
          </cell>
          <cell r="C33">
            <v>13129</v>
          </cell>
        </row>
        <row r="34">
          <cell r="A34" t="str">
            <v>0207</v>
          </cell>
          <cell r="B34" t="str">
            <v>LAS NAVES</v>
          </cell>
          <cell r="C34">
            <v>6092</v>
          </cell>
        </row>
        <row r="35">
          <cell r="A35" t="str">
            <v>0301</v>
          </cell>
          <cell r="B35" t="str">
            <v>AZOGUES</v>
          </cell>
          <cell r="C35">
            <v>70064</v>
          </cell>
        </row>
        <row r="36">
          <cell r="A36" t="str">
            <v>0302</v>
          </cell>
          <cell r="B36" t="str">
            <v>BIBLIAN</v>
          </cell>
          <cell r="C36">
            <v>20817</v>
          </cell>
        </row>
        <row r="37">
          <cell r="A37" t="str">
            <v>0303</v>
          </cell>
          <cell r="B37" t="str">
            <v>CAÑAR</v>
          </cell>
          <cell r="C37">
            <v>59323</v>
          </cell>
        </row>
        <row r="38">
          <cell r="A38" t="str">
            <v>0304</v>
          </cell>
          <cell r="B38" t="str">
            <v>LA TRONCAL</v>
          </cell>
          <cell r="C38">
            <v>54389</v>
          </cell>
        </row>
        <row r="39">
          <cell r="A39" t="str">
            <v>0305</v>
          </cell>
          <cell r="B39" t="str">
            <v>EL TAMBO</v>
          </cell>
          <cell r="C39">
            <v>9475</v>
          </cell>
        </row>
        <row r="40">
          <cell r="A40" t="str">
            <v>0306</v>
          </cell>
          <cell r="B40" t="str">
            <v>DELEG</v>
          </cell>
          <cell r="C40">
            <v>6100</v>
          </cell>
        </row>
        <row r="41">
          <cell r="A41" t="str">
            <v>0307</v>
          </cell>
          <cell r="B41" t="str">
            <v>SUSCAL</v>
          </cell>
          <cell r="C41">
            <v>5016</v>
          </cell>
        </row>
        <row r="42">
          <cell r="A42" t="str">
            <v>0401</v>
          </cell>
          <cell r="B42" t="str">
            <v>TULCAN</v>
          </cell>
          <cell r="C42">
            <v>86498</v>
          </cell>
        </row>
        <row r="43">
          <cell r="A43" t="str">
            <v>0402</v>
          </cell>
          <cell r="B43" t="str">
            <v>BOLIVAR</v>
          </cell>
          <cell r="C43">
            <v>14347</v>
          </cell>
        </row>
        <row r="44">
          <cell r="A44" t="str">
            <v>0403</v>
          </cell>
          <cell r="B44" t="str">
            <v>ESPEJO</v>
          </cell>
          <cell r="C44">
            <v>13364</v>
          </cell>
        </row>
        <row r="45">
          <cell r="A45" t="str">
            <v>0404</v>
          </cell>
          <cell r="B45" t="str">
            <v>MIRA</v>
          </cell>
          <cell r="C45">
            <v>12180</v>
          </cell>
        </row>
        <row r="46">
          <cell r="A46" t="str">
            <v>0405</v>
          </cell>
          <cell r="B46" t="str">
            <v>MONTUFAR</v>
          </cell>
          <cell r="C46">
            <v>30511</v>
          </cell>
        </row>
        <row r="47">
          <cell r="A47" t="str">
            <v>0406</v>
          </cell>
          <cell r="B47" t="str">
            <v>SAN PEDRO DE HUACA</v>
          </cell>
          <cell r="C47">
            <v>7624</v>
          </cell>
        </row>
        <row r="48">
          <cell r="A48" t="str">
            <v>0501</v>
          </cell>
          <cell r="B48" t="str">
            <v>LATACUNGA</v>
          </cell>
          <cell r="C48">
            <v>170489</v>
          </cell>
        </row>
        <row r="49">
          <cell r="A49" t="str">
            <v>0502</v>
          </cell>
          <cell r="B49" t="str">
            <v>LA MANA</v>
          </cell>
          <cell r="C49">
            <v>42216</v>
          </cell>
        </row>
        <row r="50">
          <cell r="A50" t="str">
            <v>0503</v>
          </cell>
          <cell r="B50" t="str">
            <v>PANGUA</v>
          </cell>
          <cell r="C50">
            <v>21965</v>
          </cell>
        </row>
        <row r="51">
          <cell r="A51" t="str">
            <v>0504</v>
          </cell>
          <cell r="B51" t="str">
            <v>PUJILI</v>
          </cell>
          <cell r="C51">
            <v>69055</v>
          </cell>
        </row>
        <row r="52">
          <cell r="A52" t="str">
            <v>0505</v>
          </cell>
          <cell r="B52" t="str">
            <v>SALCEDO</v>
          </cell>
          <cell r="C52">
            <v>58216</v>
          </cell>
        </row>
        <row r="53">
          <cell r="A53" t="str">
            <v>0506</v>
          </cell>
          <cell r="B53" t="str">
            <v>SAQUISILI</v>
          </cell>
          <cell r="C53">
            <v>25320</v>
          </cell>
        </row>
        <row r="54">
          <cell r="A54" t="str">
            <v>0507</v>
          </cell>
          <cell r="B54" t="str">
            <v>SIGCHOS</v>
          </cell>
          <cell r="C54">
            <v>21944</v>
          </cell>
        </row>
        <row r="55">
          <cell r="A55" t="str">
            <v>0601</v>
          </cell>
          <cell r="B55" t="str">
            <v>RIOBAMBA</v>
          </cell>
          <cell r="C55">
            <v>225741</v>
          </cell>
        </row>
        <row r="56">
          <cell r="A56" t="str">
            <v>0602</v>
          </cell>
          <cell r="B56" t="str">
            <v>ALAUSI</v>
          </cell>
          <cell r="C56">
            <v>44089</v>
          </cell>
        </row>
        <row r="57">
          <cell r="A57" t="str">
            <v>0603</v>
          </cell>
          <cell r="B57" t="str">
            <v>COLTA</v>
          </cell>
          <cell r="C57">
            <v>44971</v>
          </cell>
        </row>
        <row r="58">
          <cell r="A58" t="str">
            <v>0604</v>
          </cell>
          <cell r="B58" t="str">
            <v>CHAMBO</v>
          </cell>
          <cell r="C58">
            <v>11885</v>
          </cell>
        </row>
        <row r="59">
          <cell r="A59" t="str">
            <v>0605</v>
          </cell>
          <cell r="B59" t="str">
            <v>CHUNCHI</v>
          </cell>
          <cell r="C59">
            <v>12686</v>
          </cell>
        </row>
        <row r="60">
          <cell r="A60" t="str">
            <v>0606</v>
          </cell>
          <cell r="B60" t="str">
            <v>GUAMOTE</v>
          </cell>
          <cell r="C60">
            <v>45153</v>
          </cell>
        </row>
        <row r="61">
          <cell r="A61" t="str">
            <v>0607</v>
          </cell>
          <cell r="B61" t="str">
            <v>GUANO</v>
          </cell>
          <cell r="C61">
            <v>42851</v>
          </cell>
        </row>
        <row r="62">
          <cell r="A62" t="str">
            <v>0608</v>
          </cell>
          <cell r="B62" t="str">
            <v>PALLATANGA</v>
          </cell>
          <cell r="C62">
            <v>11544</v>
          </cell>
        </row>
        <row r="63">
          <cell r="A63" t="str">
            <v>0609</v>
          </cell>
          <cell r="B63" t="str">
            <v>PENIPE</v>
          </cell>
          <cell r="C63">
            <v>6739</v>
          </cell>
        </row>
        <row r="64">
          <cell r="A64" t="str">
            <v>0610</v>
          </cell>
          <cell r="B64" t="str">
            <v>CUMANDA</v>
          </cell>
          <cell r="C64">
            <v>12922</v>
          </cell>
        </row>
        <row r="65">
          <cell r="A65" t="str">
            <v>0701</v>
          </cell>
          <cell r="B65" t="str">
            <v>MACHALA</v>
          </cell>
          <cell r="C65">
            <v>245972</v>
          </cell>
        </row>
        <row r="66">
          <cell r="A66" t="str">
            <v>0702</v>
          </cell>
          <cell r="B66" t="str">
            <v>ARENILLAS</v>
          </cell>
          <cell r="C66">
            <v>26844</v>
          </cell>
        </row>
        <row r="67">
          <cell r="A67" t="str">
            <v>0703</v>
          </cell>
          <cell r="B67" t="str">
            <v>ATAHUALPA</v>
          </cell>
          <cell r="C67">
            <v>5833</v>
          </cell>
        </row>
        <row r="68">
          <cell r="A68" t="str">
            <v>0704</v>
          </cell>
          <cell r="B68" t="str">
            <v>BALSAS</v>
          </cell>
          <cell r="C68">
            <v>6861</v>
          </cell>
        </row>
        <row r="69">
          <cell r="A69" t="str">
            <v>0705</v>
          </cell>
          <cell r="B69" t="str">
            <v>CHILLA</v>
          </cell>
          <cell r="C69">
            <v>2484</v>
          </cell>
        </row>
        <row r="70">
          <cell r="A70" t="str">
            <v>0706</v>
          </cell>
          <cell r="B70" t="str">
            <v>EL GUABO</v>
          </cell>
          <cell r="C70">
            <v>50009</v>
          </cell>
        </row>
        <row r="71">
          <cell r="A71" t="str">
            <v>0707</v>
          </cell>
          <cell r="B71" t="str">
            <v>HUAQUILLAS</v>
          </cell>
          <cell r="C71">
            <v>48285</v>
          </cell>
        </row>
        <row r="72">
          <cell r="A72" t="str">
            <v>0708</v>
          </cell>
          <cell r="B72" t="str">
            <v>MARCABELI</v>
          </cell>
          <cell r="C72">
            <v>5450</v>
          </cell>
        </row>
        <row r="73">
          <cell r="A73" t="str">
            <v>0709</v>
          </cell>
          <cell r="B73" t="str">
            <v>PASAJE</v>
          </cell>
          <cell r="C73">
            <v>72806</v>
          </cell>
        </row>
        <row r="74">
          <cell r="A74" t="str">
            <v>0710</v>
          </cell>
          <cell r="B74" t="str">
            <v>PIÑAS</v>
          </cell>
          <cell r="C74">
            <v>25988</v>
          </cell>
        </row>
        <row r="75">
          <cell r="A75" t="str">
            <v>0711</v>
          </cell>
          <cell r="B75" t="str">
            <v>PORTOVELO</v>
          </cell>
          <cell r="C75">
            <v>12200</v>
          </cell>
        </row>
        <row r="76">
          <cell r="A76" t="str">
            <v>0712</v>
          </cell>
          <cell r="B76" t="str">
            <v>SANTA ROSA</v>
          </cell>
          <cell r="C76">
            <v>69036</v>
          </cell>
        </row>
        <row r="77">
          <cell r="A77" t="str">
            <v>0713</v>
          </cell>
          <cell r="B77" t="str">
            <v>ZARUMA</v>
          </cell>
          <cell r="C77">
            <v>24097</v>
          </cell>
        </row>
        <row r="78">
          <cell r="A78" t="str">
            <v>0714</v>
          </cell>
          <cell r="B78" t="str">
            <v>LAS LAJAS</v>
          </cell>
          <cell r="C78">
            <v>4794</v>
          </cell>
        </row>
        <row r="79">
          <cell r="A79" t="str">
            <v>0801</v>
          </cell>
          <cell r="B79" t="str">
            <v>ESMERALDAS</v>
          </cell>
          <cell r="C79">
            <v>189504</v>
          </cell>
        </row>
        <row r="80">
          <cell r="A80" t="str">
            <v>0802</v>
          </cell>
          <cell r="B80" t="str">
            <v>ELOY ALFARO</v>
          </cell>
          <cell r="C80">
            <v>39739</v>
          </cell>
        </row>
        <row r="81">
          <cell r="A81" t="str">
            <v>0803</v>
          </cell>
          <cell r="B81" t="str">
            <v>MUISNE</v>
          </cell>
          <cell r="C81">
            <v>28474</v>
          </cell>
        </row>
        <row r="82">
          <cell r="A82" t="str">
            <v>0804</v>
          </cell>
          <cell r="B82" t="str">
            <v>QUININDE</v>
          </cell>
          <cell r="C82">
            <v>122570</v>
          </cell>
        </row>
        <row r="83">
          <cell r="A83" t="str">
            <v>0805</v>
          </cell>
          <cell r="B83" t="str">
            <v>SAN LORENZO</v>
          </cell>
          <cell r="C83">
            <v>42486</v>
          </cell>
        </row>
        <row r="84">
          <cell r="A84" t="str">
            <v>0806</v>
          </cell>
          <cell r="B84" t="str">
            <v>ATACAMES</v>
          </cell>
          <cell r="C84">
            <v>41526</v>
          </cell>
        </row>
        <row r="85">
          <cell r="A85" t="str">
            <v>0807</v>
          </cell>
          <cell r="B85" t="str">
            <v>RIOVERDE</v>
          </cell>
          <cell r="C85">
            <v>26869</v>
          </cell>
        </row>
        <row r="86">
          <cell r="A86" t="str">
            <v>0808</v>
          </cell>
          <cell r="B86" t="str">
            <v>LA CONCORDIA</v>
          </cell>
          <cell r="C86">
            <v>42924</v>
          </cell>
        </row>
        <row r="87">
          <cell r="A87" t="str">
            <v>0901</v>
          </cell>
          <cell r="B87" t="str">
            <v>GUAYAQUIL</v>
          </cell>
          <cell r="C87">
            <v>2350915</v>
          </cell>
        </row>
        <row r="88">
          <cell r="A88" t="str">
            <v>0902</v>
          </cell>
          <cell r="B88" t="str">
            <v>ALFREDO BAQUERIZO MORENO</v>
          </cell>
          <cell r="C88">
            <v>25179</v>
          </cell>
        </row>
        <row r="89">
          <cell r="A89" t="str">
            <v>0903</v>
          </cell>
          <cell r="B89" t="str">
            <v>BALAO</v>
          </cell>
          <cell r="C89">
            <v>20523</v>
          </cell>
        </row>
        <row r="90">
          <cell r="A90" t="str">
            <v>0904</v>
          </cell>
          <cell r="B90" t="str">
            <v>BALZAR</v>
          </cell>
          <cell r="C90">
            <v>53937</v>
          </cell>
        </row>
        <row r="91">
          <cell r="A91" t="str">
            <v>0905</v>
          </cell>
          <cell r="B91" t="str">
            <v>COLIMES</v>
          </cell>
          <cell r="C91">
            <v>23423</v>
          </cell>
        </row>
        <row r="92">
          <cell r="A92" t="str">
            <v>0906</v>
          </cell>
          <cell r="B92" t="str">
            <v>DAULE</v>
          </cell>
          <cell r="C92">
            <v>120326</v>
          </cell>
        </row>
        <row r="93">
          <cell r="A93" t="str">
            <v>0907</v>
          </cell>
          <cell r="B93" t="str">
            <v>DURAN</v>
          </cell>
          <cell r="C93">
            <v>235769</v>
          </cell>
        </row>
        <row r="94">
          <cell r="A94" t="str">
            <v>0908</v>
          </cell>
          <cell r="B94" t="str">
            <v>EL EMPALME</v>
          </cell>
          <cell r="C94">
            <v>74451</v>
          </cell>
        </row>
        <row r="95">
          <cell r="A95" t="str">
            <v>0909</v>
          </cell>
          <cell r="B95" t="str">
            <v>EL TRIUNFO</v>
          </cell>
          <cell r="C95">
            <v>44778</v>
          </cell>
        </row>
        <row r="96">
          <cell r="A96" t="str">
            <v>0910</v>
          </cell>
          <cell r="B96" t="str">
            <v>MILAGRO</v>
          </cell>
          <cell r="C96">
            <v>166634</v>
          </cell>
        </row>
        <row r="97">
          <cell r="A97" t="str">
            <v>0911</v>
          </cell>
          <cell r="B97" t="str">
            <v>NARANJAL</v>
          </cell>
          <cell r="C97">
            <v>69012</v>
          </cell>
        </row>
        <row r="98">
          <cell r="A98" t="str">
            <v>0912</v>
          </cell>
          <cell r="B98" t="str">
            <v>NARANJITO</v>
          </cell>
          <cell r="C98">
            <v>37186</v>
          </cell>
        </row>
        <row r="99">
          <cell r="A99" t="str">
            <v>0913</v>
          </cell>
          <cell r="B99" t="str">
            <v>PALESTINA</v>
          </cell>
          <cell r="C99">
            <v>16065</v>
          </cell>
        </row>
        <row r="100">
          <cell r="A100" t="str">
            <v>0914</v>
          </cell>
          <cell r="B100" t="str">
            <v>PEDRO CARBO</v>
          </cell>
          <cell r="C100">
            <v>43436</v>
          </cell>
        </row>
        <row r="101">
          <cell r="A101" t="str">
            <v>0916</v>
          </cell>
          <cell r="B101" t="str">
            <v>SAMBORONDON</v>
          </cell>
          <cell r="C101">
            <v>67590</v>
          </cell>
        </row>
        <row r="102">
          <cell r="A102" t="str">
            <v>0918</v>
          </cell>
          <cell r="B102" t="str">
            <v>SANTA LUCIA</v>
          </cell>
          <cell r="C102">
            <v>38923</v>
          </cell>
        </row>
        <row r="103">
          <cell r="A103" t="str">
            <v>0919</v>
          </cell>
          <cell r="B103" t="str">
            <v>URBINA JADO</v>
          </cell>
          <cell r="C103">
            <v>57402</v>
          </cell>
        </row>
        <row r="104">
          <cell r="A104" t="str">
            <v>0920</v>
          </cell>
          <cell r="B104" t="str">
            <v>YAGUACHI</v>
          </cell>
          <cell r="C104">
            <v>60958</v>
          </cell>
        </row>
        <row r="105">
          <cell r="A105" t="str">
            <v>0921</v>
          </cell>
          <cell r="B105" t="str">
            <v>PLAYAS</v>
          </cell>
          <cell r="C105">
            <v>41935</v>
          </cell>
        </row>
        <row r="106">
          <cell r="A106" t="str">
            <v>0922</v>
          </cell>
          <cell r="B106" t="str">
            <v>SIMON BOLIVAR</v>
          </cell>
          <cell r="C106">
            <v>25483</v>
          </cell>
        </row>
        <row r="107">
          <cell r="A107" t="str">
            <v>0923</v>
          </cell>
          <cell r="B107" t="str">
            <v>CORONEL MARCELINO MARIDUEÑA</v>
          </cell>
          <cell r="C107">
            <v>12033</v>
          </cell>
        </row>
        <row r="108">
          <cell r="A108" t="str">
            <v>0924</v>
          </cell>
          <cell r="B108" t="str">
            <v>LOMAS DE SARGENTILLO</v>
          </cell>
          <cell r="C108">
            <v>18413</v>
          </cell>
        </row>
        <row r="109">
          <cell r="A109" t="str">
            <v>0925</v>
          </cell>
          <cell r="B109" t="str">
            <v>NOBOL</v>
          </cell>
          <cell r="C109">
            <v>19600</v>
          </cell>
        </row>
        <row r="110">
          <cell r="A110" t="str">
            <v>0927</v>
          </cell>
          <cell r="B110" t="str">
            <v>GENERAL ANTONIO ELIZALDE</v>
          </cell>
          <cell r="C110">
            <v>10642</v>
          </cell>
        </row>
        <row r="111">
          <cell r="A111" t="str">
            <v>0928</v>
          </cell>
          <cell r="B111" t="str">
            <v>ISIDRO AYORA</v>
          </cell>
          <cell r="C111">
            <v>10870</v>
          </cell>
        </row>
        <row r="112">
          <cell r="A112">
            <v>1001</v>
          </cell>
          <cell r="B112" t="str">
            <v>IBARRA</v>
          </cell>
          <cell r="C112">
            <v>181175</v>
          </cell>
        </row>
        <row r="113">
          <cell r="A113">
            <v>1002</v>
          </cell>
          <cell r="B113" t="str">
            <v>ANTONIO ANTE</v>
          </cell>
          <cell r="C113">
            <v>43518</v>
          </cell>
        </row>
        <row r="114">
          <cell r="A114">
            <v>1003</v>
          </cell>
          <cell r="B114" t="str">
            <v>COTACACHI</v>
          </cell>
          <cell r="C114">
            <v>40036</v>
          </cell>
        </row>
        <row r="115">
          <cell r="A115">
            <v>1004</v>
          </cell>
          <cell r="B115" t="str">
            <v>OTAVALO</v>
          </cell>
          <cell r="C115">
            <v>104874</v>
          </cell>
        </row>
        <row r="116">
          <cell r="A116">
            <v>1005</v>
          </cell>
          <cell r="B116" t="str">
            <v>PIMAMPIRO</v>
          </cell>
          <cell r="C116">
            <v>12970</v>
          </cell>
        </row>
        <row r="117">
          <cell r="A117">
            <v>1006</v>
          </cell>
          <cell r="B117" t="str">
            <v>SAN MIGUEL DE URCUQUI</v>
          </cell>
          <cell r="C117">
            <v>15671</v>
          </cell>
        </row>
        <row r="118">
          <cell r="A118">
            <v>1101</v>
          </cell>
          <cell r="B118" t="str">
            <v>LOJA</v>
          </cell>
          <cell r="C118">
            <v>214855</v>
          </cell>
        </row>
        <row r="119">
          <cell r="A119">
            <v>1102</v>
          </cell>
          <cell r="B119" t="str">
            <v>CALVAS</v>
          </cell>
          <cell r="C119">
            <v>28185</v>
          </cell>
        </row>
        <row r="120">
          <cell r="A120">
            <v>1103</v>
          </cell>
          <cell r="B120" t="str">
            <v>CATAMAYO</v>
          </cell>
          <cell r="C120">
            <v>30638</v>
          </cell>
        </row>
        <row r="121">
          <cell r="A121">
            <v>1104</v>
          </cell>
          <cell r="B121" t="str">
            <v>CELICA</v>
          </cell>
          <cell r="C121">
            <v>14468</v>
          </cell>
        </row>
        <row r="122">
          <cell r="A122">
            <v>1105</v>
          </cell>
          <cell r="B122" t="str">
            <v>CHAGUARPAMBA</v>
          </cell>
          <cell r="C122">
            <v>7161</v>
          </cell>
        </row>
        <row r="123">
          <cell r="A123">
            <v>1106</v>
          </cell>
          <cell r="B123" t="str">
            <v>ESPINDOLA</v>
          </cell>
          <cell r="C123">
            <v>14799</v>
          </cell>
        </row>
        <row r="124">
          <cell r="A124">
            <v>1107</v>
          </cell>
          <cell r="B124" t="str">
            <v>GONZANAMA</v>
          </cell>
          <cell r="C124">
            <v>12716</v>
          </cell>
        </row>
        <row r="125">
          <cell r="A125">
            <v>1108</v>
          </cell>
          <cell r="B125" t="str">
            <v>MACARA</v>
          </cell>
          <cell r="C125">
            <v>19018</v>
          </cell>
        </row>
        <row r="126">
          <cell r="A126">
            <v>1109</v>
          </cell>
          <cell r="B126" t="str">
            <v>PALTAS</v>
          </cell>
          <cell r="C126">
            <v>23801</v>
          </cell>
        </row>
        <row r="127">
          <cell r="A127">
            <v>1110</v>
          </cell>
          <cell r="B127" t="str">
            <v>PUYANGO</v>
          </cell>
          <cell r="C127">
            <v>15513</v>
          </cell>
        </row>
        <row r="128">
          <cell r="A128">
            <v>1111</v>
          </cell>
          <cell r="B128" t="str">
            <v>SARAGURO</v>
          </cell>
          <cell r="C128">
            <v>30183</v>
          </cell>
        </row>
        <row r="129">
          <cell r="A129">
            <v>1112</v>
          </cell>
          <cell r="B129" t="str">
            <v>SOZORANGA</v>
          </cell>
          <cell r="C129">
            <v>7465</v>
          </cell>
        </row>
        <row r="130">
          <cell r="A130">
            <v>1113</v>
          </cell>
          <cell r="B130" t="str">
            <v>ZAPOTILLO</v>
          </cell>
          <cell r="C130">
            <v>12312</v>
          </cell>
        </row>
        <row r="131">
          <cell r="A131">
            <v>1114</v>
          </cell>
          <cell r="B131" t="str">
            <v>PINDAL</v>
          </cell>
          <cell r="C131">
            <v>8645</v>
          </cell>
        </row>
        <row r="132">
          <cell r="A132">
            <v>1115</v>
          </cell>
          <cell r="B132" t="str">
            <v>QUILANGA</v>
          </cell>
          <cell r="C132">
            <v>4337</v>
          </cell>
        </row>
        <row r="133">
          <cell r="A133">
            <v>1116</v>
          </cell>
          <cell r="B133" t="str">
            <v>OLMEDO</v>
          </cell>
          <cell r="C133">
            <v>4870</v>
          </cell>
        </row>
        <row r="134">
          <cell r="A134">
            <v>1201</v>
          </cell>
          <cell r="B134" t="str">
            <v>BABAHOYO</v>
          </cell>
          <cell r="C134">
            <v>153776</v>
          </cell>
        </row>
        <row r="135">
          <cell r="A135">
            <v>1202</v>
          </cell>
          <cell r="B135" t="str">
            <v>BABA</v>
          </cell>
          <cell r="C135">
            <v>39681</v>
          </cell>
        </row>
        <row r="136">
          <cell r="A136">
            <v>1203</v>
          </cell>
          <cell r="B136" t="str">
            <v>MONTALVO</v>
          </cell>
          <cell r="C136">
            <v>24164</v>
          </cell>
        </row>
        <row r="137">
          <cell r="A137">
            <v>1204</v>
          </cell>
          <cell r="B137" t="str">
            <v>PUEBLOVIEJO</v>
          </cell>
          <cell r="C137">
            <v>36477</v>
          </cell>
        </row>
        <row r="138">
          <cell r="A138">
            <v>1205</v>
          </cell>
          <cell r="B138" t="str">
            <v>QUEVEDO</v>
          </cell>
          <cell r="C138">
            <v>173575</v>
          </cell>
        </row>
        <row r="139">
          <cell r="A139">
            <v>1206</v>
          </cell>
          <cell r="B139" t="str">
            <v>URDANETA</v>
          </cell>
          <cell r="C139">
            <v>29263</v>
          </cell>
        </row>
        <row r="140">
          <cell r="A140">
            <v>1207</v>
          </cell>
          <cell r="B140" t="str">
            <v>VENTANAS</v>
          </cell>
          <cell r="C140">
            <v>66551</v>
          </cell>
        </row>
        <row r="141">
          <cell r="A141">
            <v>1208</v>
          </cell>
          <cell r="B141" t="str">
            <v>VINCES</v>
          </cell>
          <cell r="C141">
            <v>71736</v>
          </cell>
        </row>
        <row r="142">
          <cell r="A142">
            <v>1209</v>
          </cell>
          <cell r="B142" t="str">
            <v>PALENQUE</v>
          </cell>
          <cell r="C142">
            <v>22320</v>
          </cell>
        </row>
        <row r="143">
          <cell r="A143">
            <v>1210</v>
          </cell>
          <cell r="B143" t="str">
            <v>BUENA FE</v>
          </cell>
          <cell r="C143">
            <v>63148</v>
          </cell>
        </row>
        <row r="144">
          <cell r="A144">
            <v>1211</v>
          </cell>
          <cell r="B144" t="str">
            <v>VALENCIA</v>
          </cell>
          <cell r="C144">
            <v>42556</v>
          </cell>
        </row>
        <row r="145">
          <cell r="A145">
            <v>1212</v>
          </cell>
          <cell r="B145" t="str">
            <v>MOCACHE</v>
          </cell>
          <cell r="C145">
            <v>38392</v>
          </cell>
        </row>
        <row r="146">
          <cell r="A146">
            <v>1213</v>
          </cell>
          <cell r="B146" t="str">
            <v>QUINSALOMA</v>
          </cell>
          <cell r="C146">
            <v>16476</v>
          </cell>
        </row>
        <row r="147">
          <cell r="A147">
            <v>1301</v>
          </cell>
          <cell r="B147" t="str">
            <v>PORTOVIEJO</v>
          </cell>
          <cell r="C147">
            <v>280029</v>
          </cell>
        </row>
        <row r="148">
          <cell r="A148">
            <v>1302</v>
          </cell>
          <cell r="B148" t="str">
            <v>BOLIVAR</v>
          </cell>
          <cell r="C148">
            <v>40735</v>
          </cell>
        </row>
        <row r="149">
          <cell r="A149">
            <v>1303</v>
          </cell>
          <cell r="B149" t="str">
            <v>CHONE</v>
          </cell>
          <cell r="C149">
            <v>126491</v>
          </cell>
        </row>
        <row r="150">
          <cell r="A150">
            <v>1304</v>
          </cell>
          <cell r="B150" t="str">
            <v>EL CARMEN</v>
          </cell>
          <cell r="C150">
            <v>89021</v>
          </cell>
        </row>
        <row r="151">
          <cell r="A151">
            <v>1305</v>
          </cell>
          <cell r="B151" t="str">
            <v>FLAVIO ALFARO</v>
          </cell>
          <cell r="C151">
            <v>25004</v>
          </cell>
        </row>
        <row r="152">
          <cell r="A152">
            <v>1306</v>
          </cell>
          <cell r="B152" t="str">
            <v>JIPIJAPA</v>
          </cell>
          <cell r="C152">
            <v>71083</v>
          </cell>
        </row>
        <row r="153">
          <cell r="A153">
            <v>1307</v>
          </cell>
          <cell r="B153" t="str">
            <v>JUNIN</v>
          </cell>
          <cell r="C153">
            <v>18942</v>
          </cell>
        </row>
        <row r="154">
          <cell r="A154">
            <v>1308</v>
          </cell>
          <cell r="B154" t="str">
            <v>MANTA</v>
          </cell>
          <cell r="C154">
            <v>226477</v>
          </cell>
        </row>
        <row r="155">
          <cell r="A155">
            <v>1309</v>
          </cell>
          <cell r="B155" t="str">
            <v>MONTECRISTI</v>
          </cell>
          <cell r="C155">
            <v>70294</v>
          </cell>
        </row>
        <row r="156">
          <cell r="A156">
            <v>1310</v>
          </cell>
          <cell r="B156" t="str">
            <v>PAJAN</v>
          </cell>
          <cell r="C156">
            <v>37073</v>
          </cell>
        </row>
        <row r="157">
          <cell r="A157">
            <v>1311</v>
          </cell>
          <cell r="B157" t="str">
            <v>PICHINCHA</v>
          </cell>
          <cell r="C157">
            <v>30244</v>
          </cell>
        </row>
        <row r="158">
          <cell r="A158">
            <v>1312</v>
          </cell>
          <cell r="B158" t="str">
            <v>ROCAFUERTE</v>
          </cell>
          <cell r="C158">
            <v>33469</v>
          </cell>
        </row>
        <row r="159">
          <cell r="A159">
            <v>1313</v>
          </cell>
          <cell r="B159" t="str">
            <v>SANTA ANA</v>
          </cell>
          <cell r="C159">
            <v>47385</v>
          </cell>
        </row>
        <row r="160">
          <cell r="A160">
            <v>1314</v>
          </cell>
          <cell r="B160" t="str">
            <v>SUCRE</v>
          </cell>
          <cell r="C160">
            <v>57159</v>
          </cell>
        </row>
        <row r="161">
          <cell r="A161">
            <v>1315</v>
          </cell>
          <cell r="B161" t="str">
            <v>TOSAGUA</v>
          </cell>
          <cell r="C161">
            <v>38341</v>
          </cell>
        </row>
        <row r="162">
          <cell r="A162">
            <v>1316</v>
          </cell>
          <cell r="B162" t="str">
            <v>24 DE MAYO</v>
          </cell>
          <cell r="C162">
            <v>28846</v>
          </cell>
        </row>
        <row r="163">
          <cell r="A163">
            <v>1317</v>
          </cell>
          <cell r="B163" t="str">
            <v>PEDERNALES</v>
          </cell>
          <cell r="C163">
            <v>55128</v>
          </cell>
        </row>
        <row r="164">
          <cell r="A164">
            <v>1318</v>
          </cell>
          <cell r="B164" t="str">
            <v>OLMEDO</v>
          </cell>
          <cell r="C164">
            <v>9844</v>
          </cell>
        </row>
        <row r="165">
          <cell r="A165">
            <v>1319</v>
          </cell>
          <cell r="B165" t="str">
            <v>PUERTO LOPEZ</v>
          </cell>
          <cell r="C165">
            <v>20451</v>
          </cell>
        </row>
        <row r="166">
          <cell r="A166">
            <v>1320</v>
          </cell>
          <cell r="B166" t="str">
            <v>JAMA</v>
          </cell>
          <cell r="C166">
            <v>23253</v>
          </cell>
        </row>
        <row r="167">
          <cell r="A167">
            <v>1321</v>
          </cell>
          <cell r="B167" t="str">
            <v>JARAMIJO</v>
          </cell>
          <cell r="C167">
            <v>18486</v>
          </cell>
        </row>
        <row r="168">
          <cell r="A168">
            <v>1322</v>
          </cell>
          <cell r="B168" t="str">
            <v>SAN VICENTE</v>
          </cell>
          <cell r="C168">
            <v>22025</v>
          </cell>
        </row>
        <row r="169">
          <cell r="A169">
            <v>1401</v>
          </cell>
          <cell r="B169" t="str">
            <v>MORONA</v>
          </cell>
          <cell r="C169">
            <v>41155</v>
          </cell>
        </row>
        <row r="170">
          <cell r="A170">
            <v>1402</v>
          </cell>
          <cell r="B170" t="str">
            <v>GUALAQUIZA</v>
          </cell>
          <cell r="C170">
            <v>17162</v>
          </cell>
        </row>
        <row r="171">
          <cell r="A171">
            <v>1403</v>
          </cell>
          <cell r="B171" t="str">
            <v>LIMON INDANZA</v>
          </cell>
          <cell r="C171">
            <v>9722</v>
          </cell>
        </row>
        <row r="172">
          <cell r="A172">
            <v>1404</v>
          </cell>
          <cell r="B172" t="str">
            <v>PALORA</v>
          </cell>
          <cell r="C172">
            <v>6936</v>
          </cell>
        </row>
        <row r="173">
          <cell r="A173">
            <v>1405</v>
          </cell>
          <cell r="B173" t="str">
            <v>SANTIAGO</v>
          </cell>
          <cell r="C173">
            <v>9295</v>
          </cell>
        </row>
        <row r="174">
          <cell r="A174">
            <v>1406</v>
          </cell>
          <cell r="B174" t="str">
            <v>SUCUA</v>
          </cell>
          <cell r="C174">
            <v>18318</v>
          </cell>
        </row>
        <row r="175">
          <cell r="A175">
            <v>1407</v>
          </cell>
          <cell r="B175" t="str">
            <v>HUAMBOYA</v>
          </cell>
          <cell r="C175">
            <v>8466</v>
          </cell>
        </row>
        <row r="176">
          <cell r="A176">
            <v>1408</v>
          </cell>
          <cell r="B176" t="str">
            <v>SAN JUAN BOSCO</v>
          </cell>
          <cell r="C176">
            <v>3908</v>
          </cell>
        </row>
        <row r="177">
          <cell r="A177">
            <v>1409</v>
          </cell>
          <cell r="B177" t="str">
            <v>TAISHA</v>
          </cell>
          <cell r="C177">
            <v>18437</v>
          </cell>
        </row>
        <row r="178">
          <cell r="A178">
            <v>1410</v>
          </cell>
          <cell r="B178" t="str">
            <v>LOGROÑO</v>
          </cell>
          <cell r="C178">
            <v>5723</v>
          </cell>
        </row>
        <row r="179">
          <cell r="A179">
            <v>1411</v>
          </cell>
          <cell r="B179" t="str">
            <v>PABLO VI</v>
          </cell>
          <cell r="C179">
            <v>1823</v>
          </cell>
        </row>
        <row r="180">
          <cell r="A180">
            <v>1412</v>
          </cell>
          <cell r="B180" t="str">
            <v>TIWINTZA</v>
          </cell>
          <cell r="C180">
            <v>6995</v>
          </cell>
        </row>
        <row r="181">
          <cell r="A181">
            <v>1501</v>
          </cell>
          <cell r="B181" t="str">
            <v>TENA</v>
          </cell>
          <cell r="C181">
            <v>60880</v>
          </cell>
        </row>
        <row r="182">
          <cell r="A182">
            <v>1503</v>
          </cell>
          <cell r="B182" t="str">
            <v>ARCHIDONA</v>
          </cell>
          <cell r="C182">
            <v>24969</v>
          </cell>
        </row>
        <row r="183">
          <cell r="A183">
            <v>1504</v>
          </cell>
          <cell r="B183" t="str">
            <v>EL CHACO</v>
          </cell>
          <cell r="C183">
            <v>7960</v>
          </cell>
        </row>
        <row r="184">
          <cell r="A184">
            <v>1507</v>
          </cell>
          <cell r="B184" t="str">
            <v>QUIJOS</v>
          </cell>
          <cell r="C184">
            <v>6224</v>
          </cell>
        </row>
        <row r="185">
          <cell r="A185">
            <v>1509</v>
          </cell>
          <cell r="B185" t="str">
            <v>CARLOS JULIO AROSEMENA</v>
          </cell>
          <cell r="C185">
            <v>3664</v>
          </cell>
        </row>
        <row r="186">
          <cell r="A186">
            <v>1601</v>
          </cell>
          <cell r="B186" t="str">
            <v>PASTAZA</v>
          </cell>
          <cell r="C186">
            <v>62016</v>
          </cell>
        </row>
        <row r="187">
          <cell r="A187">
            <v>1602</v>
          </cell>
          <cell r="B187" t="str">
            <v>MERA</v>
          </cell>
          <cell r="C187">
            <v>11861</v>
          </cell>
        </row>
        <row r="188">
          <cell r="A188">
            <v>1603</v>
          </cell>
          <cell r="B188" t="str">
            <v>SANTA CLARA</v>
          </cell>
          <cell r="C188">
            <v>3565</v>
          </cell>
        </row>
        <row r="189">
          <cell r="A189">
            <v>1604</v>
          </cell>
          <cell r="B189" t="str">
            <v>ARAJUNO</v>
          </cell>
          <cell r="C189">
            <v>6491</v>
          </cell>
        </row>
        <row r="190">
          <cell r="A190">
            <v>1701</v>
          </cell>
          <cell r="B190" t="str">
            <v>QUITO</v>
          </cell>
          <cell r="C190">
            <v>2239191</v>
          </cell>
        </row>
        <row r="191">
          <cell r="A191">
            <v>1702</v>
          </cell>
          <cell r="B191" t="str">
            <v>CAYAMBE</v>
          </cell>
          <cell r="C191">
            <v>85795</v>
          </cell>
        </row>
        <row r="192">
          <cell r="A192">
            <v>1703</v>
          </cell>
          <cell r="B192" t="str">
            <v>MEJIA</v>
          </cell>
          <cell r="C192">
            <v>81335</v>
          </cell>
        </row>
        <row r="193">
          <cell r="A193">
            <v>1704</v>
          </cell>
          <cell r="B193" t="str">
            <v>PEDRO MONCAYO</v>
          </cell>
          <cell r="C193">
            <v>33172</v>
          </cell>
        </row>
        <row r="194">
          <cell r="A194">
            <v>1705</v>
          </cell>
          <cell r="B194" t="str">
            <v>RUMIÑAHUI</v>
          </cell>
          <cell r="C194">
            <v>85852</v>
          </cell>
        </row>
        <row r="195">
          <cell r="A195">
            <v>1707</v>
          </cell>
          <cell r="B195" t="str">
            <v>SAN MIGUEL DE LOS BANCOS</v>
          </cell>
          <cell r="C195">
            <v>17573</v>
          </cell>
        </row>
        <row r="196">
          <cell r="A196">
            <v>1708</v>
          </cell>
          <cell r="B196" t="str">
            <v>PEDRO VICENTE MALDONADO</v>
          </cell>
          <cell r="C196">
            <v>12924</v>
          </cell>
        </row>
        <row r="197">
          <cell r="A197">
            <v>1709</v>
          </cell>
          <cell r="B197" t="str">
            <v>PUERTO QUITO</v>
          </cell>
          <cell r="C197">
            <v>20445</v>
          </cell>
        </row>
        <row r="198">
          <cell r="A198">
            <v>1801</v>
          </cell>
          <cell r="B198" t="str">
            <v>AMBATO</v>
          </cell>
          <cell r="C198">
            <v>329856</v>
          </cell>
        </row>
        <row r="199">
          <cell r="A199">
            <v>1802</v>
          </cell>
          <cell r="B199" t="str">
            <v>BAÑOS</v>
          </cell>
          <cell r="C199">
            <v>20018</v>
          </cell>
        </row>
        <row r="200">
          <cell r="A200">
            <v>1803</v>
          </cell>
          <cell r="B200" t="str">
            <v>CEVALLOS</v>
          </cell>
          <cell r="C200">
            <v>8163</v>
          </cell>
        </row>
        <row r="201">
          <cell r="A201">
            <v>1804</v>
          </cell>
          <cell r="B201" t="str">
            <v>MOCHA</v>
          </cell>
          <cell r="C201">
            <v>6777</v>
          </cell>
        </row>
        <row r="202">
          <cell r="A202">
            <v>1805</v>
          </cell>
          <cell r="B202" t="str">
            <v>PATATE</v>
          </cell>
          <cell r="C202">
            <v>13497</v>
          </cell>
        </row>
        <row r="203">
          <cell r="A203">
            <v>1806</v>
          </cell>
          <cell r="B203" t="str">
            <v>QUERO</v>
          </cell>
          <cell r="C203">
            <v>19205</v>
          </cell>
        </row>
        <row r="204">
          <cell r="A204">
            <v>1807</v>
          </cell>
          <cell r="B204" t="str">
            <v>SAN PEDRO DE PELILEO</v>
          </cell>
          <cell r="C204">
            <v>56573</v>
          </cell>
        </row>
        <row r="205">
          <cell r="A205">
            <v>1808</v>
          </cell>
          <cell r="B205" t="str">
            <v>SANTIAGO DE PILLARO</v>
          </cell>
          <cell r="C205">
            <v>38357</v>
          </cell>
        </row>
        <row r="206">
          <cell r="A206">
            <v>1809</v>
          </cell>
          <cell r="B206" t="str">
            <v>TISALEO</v>
          </cell>
          <cell r="C206">
            <v>12137</v>
          </cell>
        </row>
        <row r="207">
          <cell r="A207">
            <v>1901</v>
          </cell>
          <cell r="B207" t="str">
            <v>ZAMORA</v>
          </cell>
          <cell r="C207">
            <v>25510</v>
          </cell>
        </row>
        <row r="208">
          <cell r="A208">
            <v>1902</v>
          </cell>
          <cell r="B208" t="str">
            <v>CHINCHIPE</v>
          </cell>
          <cell r="C208">
            <v>9119</v>
          </cell>
        </row>
        <row r="209">
          <cell r="A209">
            <v>1903</v>
          </cell>
          <cell r="B209" t="str">
            <v>NANGARITZA</v>
          </cell>
          <cell r="C209">
            <v>5196</v>
          </cell>
        </row>
        <row r="210">
          <cell r="A210">
            <v>1904</v>
          </cell>
          <cell r="B210" t="str">
            <v>YACUAMBI</v>
          </cell>
          <cell r="C210">
            <v>5835</v>
          </cell>
        </row>
        <row r="211">
          <cell r="A211">
            <v>1905</v>
          </cell>
          <cell r="B211" t="str">
            <v>YANTZAZA</v>
          </cell>
          <cell r="C211">
            <v>18675</v>
          </cell>
        </row>
        <row r="212">
          <cell r="A212">
            <v>1906</v>
          </cell>
          <cell r="B212" t="str">
            <v>EL PANGUI</v>
          </cell>
          <cell r="C212">
            <v>8619</v>
          </cell>
        </row>
        <row r="213">
          <cell r="A213">
            <v>1907</v>
          </cell>
          <cell r="B213" t="str">
            <v>CENTINELA DEL CONDOR</v>
          </cell>
          <cell r="C213">
            <v>6479</v>
          </cell>
        </row>
        <row r="214">
          <cell r="A214">
            <v>1908</v>
          </cell>
          <cell r="B214" t="str">
            <v>PALANDA</v>
          </cell>
          <cell r="C214">
            <v>8089</v>
          </cell>
        </row>
        <row r="215">
          <cell r="A215">
            <v>1909</v>
          </cell>
          <cell r="B215" t="str">
            <v>PAQUISHA</v>
          </cell>
          <cell r="C215">
            <v>3854</v>
          </cell>
        </row>
        <row r="216">
          <cell r="A216">
            <v>2001</v>
          </cell>
          <cell r="B216" t="str">
            <v>SAN CRISTOBAL</v>
          </cell>
          <cell r="C216">
            <v>7475</v>
          </cell>
        </row>
        <row r="217">
          <cell r="A217">
            <v>2002</v>
          </cell>
          <cell r="B217" t="str">
            <v>ISABELA</v>
          </cell>
          <cell r="C217">
            <v>2256</v>
          </cell>
        </row>
        <row r="218">
          <cell r="A218">
            <v>2003</v>
          </cell>
          <cell r="B218" t="str">
            <v>SANTA CRUZ</v>
          </cell>
          <cell r="C218">
            <v>15393</v>
          </cell>
        </row>
        <row r="219">
          <cell r="A219">
            <v>2101</v>
          </cell>
          <cell r="B219" t="str">
            <v>LAGO AGRIO</v>
          </cell>
          <cell r="C219">
            <v>91744</v>
          </cell>
        </row>
        <row r="220">
          <cell r="A220">
            <v>2102</v>
          </cell>
          <cell r="B220" t="str">
            <v>GONZALO PIZARRO</v>
          </cell>
          <cell r="C220">
            <v>8599</v>
          </cell>
        </row>
        <row r="221">
          <cell r="A221">
            <v>2103</v>
          </cell>
          <cell r="B221" t="str">
            <v>PUTUMAYO</v>
          </cell>
          <cell r="C221">
            <v>10174</v>
          </cell>
        </row>
        <row r="222">
          <cell r="A222">
            <v>2104</v>
          </cell>
          <cell r="B222" t="str">
            <v>SHUSHUFINDI</v>
          </cell>
          <cell r="C222">
            <v>44328</v>
          </cell>
        </row>
        <row r="223">
          <cell r="A223">
            <v>2105</v>
          </cell>
          <cell r="B223" t="str">
            <v>SUCUMBIOS</v>
          </cell>
          <cell r="C223">
            <v>3390</v>
          </cell>
        </row>
        <row r="224">
          <cell r="A224">
            <v>2106</v>
          </cell>
          <cell r="B224" t="str">
            <v>CASCALES</v>
          </cell>
          <cell r="C224">
            <v>11104</v>
          </cell>
        </row>
        <row r="225">
          <cell r="A225">
            <v>2107</v>
          </cell>
          <cell r="B225" t="str">
            <v>CUYABENO</v>
          </cell>
          <cell r="C225">
            <v>7133</v>
          </cell>
        </row>
        <row r="226">
          <cell r="A226">
            <v>2201</v>
          </cell>
          <cell r="B226" t="str">
            <v>ORELLANA</v>
          </cell>
          <cell r="C226">
            <v>72795</v>
          </cell>
        </row>
        <row r="227">
          <cell r="A227">
            <v>2202</v>
          </cell>
          <cell r="B227" t="str">
            <v>AGUARICO</v>
          </cell>
          <cell r="C227">
            <v>4847</v>
          </cell>
        </row>
        <row r="228">
          <cell r="A228">
            <v>2203</v>
          </cell>
          <cell r="B228" t="str">
            <v>LA JOYA DE LOS SACHAS</v>
          </cell>
          <cell r="C228">
            <v>37591</v>
          </cell>
        </row>
        <row r="229">
          <cell r="A229">
            <v>2204</v>
          </cell>
          <cell r="B229" t="str">
            <v>LORETO</v>
          </cell>
          <cell r="C229">
            <v>21163</v>
          </cell>
        </row>
        <row r="230">
          <cell r="A230">
            <v>2301</v>
          </cell>
          <cell r="B230" t="str">
            <v>SANTO DOMINGO DE LOS TSACHILAS</v>
          </cell>
          <cell r="C230">
            <v>368013</v>
          </cell>
        </row>
        <row r="231">
          <cell r="A231">
            <v>2401</v>
          </cell>
          <cell r="B231" t="str">
            <v>SANTA ELENA</v>
          </cell>
          <cell r="C231">
            <v>144076</v>
          </cell>
        </row>
        <row r="232">
          <cell r="A232">
            <v>2402</v>
          </cell>
          <cell r="B232" t="str">
            <v>LIBERTAD</v>
          </cell>
          <cell r="C232">
            <v>95942</v>
          </cell>
        </row>
        <row r="233">
          <cell r="A233">
            <v>2403</v>
          </cell>
          <cell r="B233" t="str">
            <v>SALINAS</v>
          </cell>
          <cell r="C233">
            <v>68675</v>
          </cell>
        </row>
        <row r="234">
          <cell r="A234">
            <v>9001</v>
          </cell>
          <cell r="B234" t="str">
            <v>LAS GOLONDRINAS</v>
          </cell>
          <cell r="C234">
            <v>5302</v>
          </cell>
        </row>
        <row r="235">
          <cell r="A235">
            <v>9003</v>
          </cell>
          <cell r="B235" t="str">
            <v>MANGA DEL CURA</v>
          </cell>
          <cell r="C235">
            <v>20758</v>
          </cell>
        </row>
        <row r="236">
          <cell r="A236">
            <v>9004</v>
          </cell>
          <cell r="B236" t="str">
            <v>EL PIEDRERO</v>
          </cell>
          <cell r="C236">
            <v>6324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rvicios"/>
      <sheetName val="Servicios_Modificado"/>
    </sheetNames>
    <sheetDataSet>
      <sheetData sheetId="0">
        <row r="9">
          <cell r="A9" t="str">
            <v>Código</v>
          </cell>
          <cell r="B9" t="str">
            <v>Prioridad</v>
          </cell>
          <cell r="C9" t="str">
            <v>Nombre de provincia</v>
          </cell>
          <cell r="D9" t="str">
            <v>Nombre de cantón</v>
          </cell>
          <cell r="E9" t="str">
            <v>Agua inadecuada</v>
          </cell>
          <cell r="F9" t="str">
            <v>alcantarrillado inadecuada</v>
          </cell>
          <cell r="G9" t="str">
            <v>servicios inadecuados</v>
          </cell>
        </row>
        <row r="10">
          <cell r="A10" t="str">
            <v>0803</v>
          </cell>
          <cell r="B10">
            <v>1</v>
          </cell>
          <cell r="C10" t="str">
            <v>ESMERALDAS</v>
          </cell>
          <cell r="D10" t="str">
            <v>MUISNE</v>
          </cell>
          <cell r="E10">
            <v>0.9358780929390464</v>
          </cell>
          <cell r="F10">
            <v>0.677881713940857</v>
          </cell>
          <cell r="G10">
            <v>0.962130356065178</v>
          </cell>
        </row>
        <row r="11">
          <cell r="A11">
            <v>1301</v>
          </cell>
          <cell r="B11">
            <v>1</v>
          </cell>
          <cell r="C11" t="str">
            <v>MANABI</v>
          </cell>
          <cell r="D11" t="str">
            <v>PORTOVIEJO</v>
          </cell>
          <cell r="E11">
            <v>0.5464445958993582</v>
          </cell>
          <cell r="F11">
            <v>0.2283608791957744</v>
          </cell>
          <cell r="G11">
            <v>0.5642358153007326</v>
          </cell>
        </row>
        <row r="12">
          <cell r="A12">
            <v>1303</v>
          </cell>
          <cell r="B12">
            <v>1</v>
          </cell>
          <cell r="C12" t="str">
            <v>MANABI</v>
          </cell>
          <cell r="D12" t="str">
            <v>CHONE</v>
          </cell>
          <cell r="E12">
            <v>0.7146973119863799</v>
          </cell>
          <cell r="F12">
            <v>0.45997446223357236</v>
          </cell>
          <cell r="G12">
            <v>0.7364698949022689</v>
          </cell>
        </row>
        <row r="13">
          <cell r="A13">
            <v>1308</v>
          </cell>
          <cell r="B13">
            <v>1</v>
          </cell>
          <cell r="C13" t="str">
            <v>MANABI</v>
          </cell>
          <cell r="D13" t="str">
            <v>MANTA</v>
          </cell>
          <cell r="E13">
            <v>0.39460520036059604</v>
          </cell>
          <cell r="F13">
            <v>0.1429303731462005</v>
          </cell>
          <cell r="G13">
            <v>0.41590511374684036</v>
          </cell>
        </row>
        <row r="14">
          <cell r="A14">
            <v>1309</v>
          </cell>
          <cell r="B14">
            <v>1</v>
          </cell>
          <cell r="C14" t="str">
            <v>MANABI</v>
          </cell>
          <cell r="D14" t="str">
            <v>MONTECRISTI</v>
          </cell>
          <cell r="E14">
            <v>0.850966687334423</v>
          </cell>
          <cell r="F14">
            <v>0.34439997745335665</v>
          </cell>
          <cell r="G14">
            <v>0.8671439039512993</v>
          </cell>
        </row>
        <row r="15">
          <cell r="A15">
            <v>1317</v>
          </cell>
          <cell r="B15">
            <v>1</v>
          </cell>
          <cell r="C15" t="str">
            <v>MANABI</v>
          </cell>
          <cell r="D15" t="str">
            <v>PEDERNALES</v>
          </cell>
          <cell r="E15">
            <v>0.8709000922741381</v>
          </cell>
          <cell r="F15">
            <v>0.5003774851103096</v>
          </cell>
          <cell r="G15">
            <v>0.8857478399463132</v>
          </cell>
        </row>
        <row r="16">
          <cell r="A16">
            <v>1320</v>
          </cell>
          <cell r="B16">
            <v>1</v>
          </cell>
          <cell r="C16" t="str">
            <v>MANABI</v>
          </cell>
          <cell r="D16" t="str">
            <v>JAMA</v>
          </cell>
          <cell r="E16">
            <v>0.7649842271293376</v>
          </cell>
          <cell r="F16">
            <v>0.4834384858044164</v>
          </cell>
          <cell r="G16">
            <v>0.7967928496319664</v>
          </cell>
        </row>
        <row r="17">
          <cell r="A17">
            <v>1321</v>
          </cell>
          <cell r="B17">
            <v>1</v>
          </cell>
          <cell r="C17" t="str">
            <v>MANABI</v>
          </cell>
          <cell r="D17" t="str">
            <v>JARAMIJO</v>
          </cell>
          <cell r="E17">
            <v>0.5943288360393323</v>
          </cell>
          <cell r="F17">
            <v>0.37045506517265037</v>
          </cell>
          <cell r="G17">
            <v>0.675508804024697</v>
          </cell>
        </row>
        <row r="18">
          <cell r="A18">
            <v>1322</v>
          </cell>
          <cell r="B18">
            <v>1</v>
          </cell>
          <cell r="C18" t="str">
            <v>MANABI</v>
          </cell>
          <cell r="D18" t="str">
            <v>SAN VICENTE</v>
          </cell>
          <cell r="E18">
            <v>0.7471811134601832</v>
          </cell>
          <cell r="F18">
            <v>0.41948555320648345</v>
          </cell>
          <cell r="G18">
            <v>0.7776603241719521</v>
          </cell>
        </row>
        <row r="19">
          <cell r="A19">
            <v>1314</v>
          </cell>
          <cell r="B19">
            <v>1</v>
          </cell>
          <cell r="C19" t="str">
            <v>MANABI</v>
          </cell>
          <cell r="D19" t="str">
            <v>SUCRE</v>
          </cell>
          <cell r="E19">
            <v>0.7243670675792412</v>
          </cell>
          <cell r="F19">
            <v>0.3620838593926507</v>
          </cell>
          <cell r="G19">
            <v>0.7554654794338495</v>
          </cell>
        </row>
        <row r="20">
          <cell r="A20" t="str">
            <v>0901</v>
          </cell>
          <cell r="B20">
            <v>2</v>
          </cell>
          <cell r="C20" t="str">
            <v>GUAYAS</v>
          </cell>
          <cell r="D20" t="str">
            <v>GUAYAQUIL</v>
          </cell>
          <cell r="E20">
            <v>0.2430748233649293</v>
          </cell>
          <cell r="F20">
            <v>0.09867097192979536</v>
          </cell>
          <cell r="G20">
            <v>0.2716277056997578</v>
          </cell>
        </row>
        <row r="21">
          <cell r="A21">
            <v>1305</v>
          </cell>
          <cell r="B21">
            <v>2</v>
          </cell>
          <cell r="C21" t="str">
            <v>MANABI</v>
          </cell>
          <cell r="D21" t="str">
            <v>FLAVIO ALFARO</v>
          </cell>
          <cell r="E21">
            <v>0.9023209216897645</v>
          </cell>
          <cell r="F21">
            <v>0.577391885122725</v>
          </cell>
          <cell r="G21">
            <v>0.9150108532309233</v>
          </cell>
        </row>
        <row r="22">
          <cell r="A22">
            <v>1304</v>
          </cell>
          <cell r="B22">
            <v>2</v>
          </cell>
          <cell r="C22" t="str">
            <v>MANABI</v>
          </cell>
          <cell r="D22" t="str">
            <v>EL CARMEN</v>
          </cell>
          <cell r="E22">
            <v>0.6844297207761476</v>
          </cell>
          <cell r="F22">
            <v>0.33615712257453856</v>
          </cell>
          <cell r="G22">
            <v>0.7111689540937056</v>
          </cell>
        </row>
        <row r="23">
          <cell r="A23">
            <v>1201</v>
          </cell>
          <cell r="B23">
            <v>2</v>
          </cell>
          <cell r="C23" t="str">
            <v>LOS RIOS</v>
          </cell>
          <cell r="D23" t="str">
            <v>BABAHOYO</v>
          </cell>
          <cell r="E23">
            <v>0.5724260846212066</v>
          </cell>
          <cell r="F23">
            <v>0.2844796015527723</v>
          </cell>
          <cell r="G23">
            <v>0.6085109499743646</v>
          </cell>
        </row>
        <row r="24">
          <cell r="A24">
            <v>1307</v>
          </cell>
          <cell r="B24">
            <v>2</v>
          </cell>
          <cell r="C24" t="str">
            <v>MANABI</v>
          </cell>
          <cell r="D24" t="str">
            <v>JUNIN</v>
          </cell>
          <cell r="E24">
            <v>0.78794877178249</v>
          </cell>
          <cell r="F24">
            <v>0.543355028343481</v>
          </cell>
          <cell r="G24">
            <v>0.8112534117153055</v>
          </cell>
        </row>
        <row r="25">
          <cell r="A25">
            <v>1312</v>
          </cell>
          <cell r="B25">
            <v>2</v>
          </cell>
          <cell r="C25" t="str">
            <v>MANABI</v>
          </cell>
          <cell r="D25" t="str">
            <v>ROCAFUERTE</v>
          </cell>
          <cell r="E25">
            <v>0.6751716247139589</v>
          </cell>
          <cell r="F25">
            <v>0.3135011441647597</v>
          </cell>
          <cell r="G25">
            <v>0.7046910755148741</v>
          </cell>
        </row>
        <row r="26">
          <cell r="A26">
            <v>1315</v>
          </cell>
          <cell r="B26">
            <v>2</v>
          </cell>
          <cell r="C26" t="str">
            <v>MANABI</v>
          </cell>
          <cell r="D26" t="str">
            <v>TOSAGUA</v>
          </cell>
          <cell r="E26">
            <v>0.7113980315377288</v>
          </cell>
          <cell r="F26">
            <v>0.4934913747486506</v>
          </cell>
          <cell r="G26">
            <v>0.7660069848661234</v>
          </cell>
        </row>
        <row r="27">
          <cell r="A27">
            <v>1302</v>
          </cell>
          <cell r="B27">
            <v>2</v>
          </cell>
          <cell r="C27" t="str">
            <v>MANABI</v>
          </cell>
          <cell r="D27" t="str">
            <v>BOLIVAR</v>
          </cell>
          <cell r="E27">
            <v>0.826792255363684</v>
          </cell>
          <cell r="F27">
            <v>0.44636316064887493</v>
          </cell>
          <cell r="G27">
            <v>0.8472004186289901</v>
          </cell>
        </row>
        <row r="28">
          <cell r="A28">
            <v>1306</v>
          </cell>
          <cell r="B28">
            <v>2</v>
          </cell>
          <cell r="C28" t="str">
            <v>MANABI</v>
          </cell>
          <cell r="D28" t="str">
            <v>JIPIJAPA</v>
          </cell>
          <cell r="E28">
            <v>0.687294342426494</v>
          </cell>
          <cell r="F28">
            <v>0.44183207727417473</v>
          </cell>
          <cell r="G28">
            <v>0.7289035134274493</v>
          </cell>
        </row>
        <row r="29">
          <cell r="A29">
            <v>1319</v>
          </cell>
          <cell r="B29">
            <v>2</v>
          </cell>
          <cell r="C29" t="str">
            <v>MANABI</v>
          </cell>
          <cell r="D29" t="str">
            <v>PUERTO LOPEZ</v>
          </cell>
          <cell r="E29">
            <v>0.83675094565001</v>
          </cell>
          <cell r="F29">
            <v>0.49233525781405535</v>
          </cell>
          <cell r="G29">
            <v>0.8901055146326896</v>
          </cell>
        </row>
        <row r="30">
          <cell r="A30" t="str">
            <v>0807</v>
          </cell>
          <cell r="B30">
            <v>3</v>
          </cell>
          <cell r="C30" t="str">
            <v>ESMERALDAS</v>
          </cell>
          <cell r="D30" t="str">
            <v>RIOVERDE</v>
          </cell>
          <cell r="E30">
            <v>0.9401987941991201</v>
          </cell>
          <cell r="F30">
            <v>0.6809516050187387</v>
          </cell>
          <cell r="G30">
            <v>0.9600782141111293</v>
          </cell>
        </row>
        <row r="31">
          <cell r="A31" t="str">
            <v>0804</v>
          </cell>
          <cell r="B31">
            <v>3</v>
          </cell>
          <cell r="C31" t="str">
            <v>ESMERALDAS</v>
          </cell>
          <cell r="D31" t="str">
            <v>QUININDE</v>
          </cell>
          <cell r="E31">
            <v>0.8402409146590445</v>
          </cell>
          <cell r="F31">
            <v>0.4464407241050769</v>
          </cell>
          <cell r="G31">
            <v>0.8635157207023275</v>
          </cell>
        </row>
        <row r="32">
          <cell r="A32" t="str">
            <v>0802</v>
          </cell>
          <cell r="B32">
            <v>3</v>
          </cell>
          <cell r="C32" t="str">
            <v>ESMERALDAS</v>
          </cell>
          <cell r="D32" t="str">
            <v>ELOY ALFARO</v>
          </cell>
          <cell r="E32">
            <v>0.8363595353558136</v>
          </cell>
          <cell r="F32">
            <v>0.7289951505582497</v>
          </cell>
          <cell r="G32">
            <v>0.907071162738243</v>
          </cell>
        </row>
        <row r="33">
          <cell r="A33" t="str">
            <v>0806</v>
          </cell>
          <cell r="B33">
            <v>3</v>
          </cell>
          <cell r="C33" t="str">
            <v>ESMERALDAS</v>
          </cell>
          <cell r="D33" t="str">
            <v>ATACAMES</v>
          </cell>
          <cell r="E33">
            <v>0.5892282173870621</v>
          </cell>
          <cell r="F33">
            <v>0.3545711776758708</v>
          </cell>
          <cell r="G33">
            <v>0.6608449604839497</v>
          </cell>
        </row>
        <row r="34">
          <cell r="A34" t="str">
            <v>0801</v>
          </cell>
          <cell r="B34">
            <v>3</v>
          </cell>
          <cell r="C34" t="str">
            <v>ESMERALDAS</v>
          </cell>
          <cell r="D34" t="str">
            <v>ESMERALDAS</v>
          </cell>
          <cell r="E34">
            <v>0.3690920201445519</v>
          </cell>
          <cell r="F34">
            <v>0.16376930695155614</v>
          </cell>
          <cell r="G34">
            <v>0.3993088480097773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8"/>
  <sheetViews>
    <sheetView showGridLines="0" workbookViewId="0" topLeftCell="A7">
      <selection activeCell="D25" sqref="D25"/>
    </sheetView>
  </sheetViews>
  <sheetFormatPr defaultColWidth="11.421875" defaultRowHeight="15"/>
  <cols>
    <col min="2" max="2" width="12.00390625" style="0" customWidth="1"/>
    <col min="3" max="4" width="29.421875" style="0" customWidth="1"/>
    <col min="5" max="6" width="13.7109375" style="0" customWidth="1"/>
    <col min="7" max="7" width="14.28125" style="0" customWidth="1"/>
    <col min="8" max="8" width="12.8515625" style="0" customWidth="1"/>
    <col min="9" max="9" width="13.140625" style="0" customWidth="1"/>
    <col min="11" max="11" width="12.28125" style="0" customWidth="1"/>
  </cols>
  <sheetData>
    <row r="5" ht="15">
      <c r="A5" t="s">
        <v>41</v>
      </c>
    </row>
    <row r="6" ht="15">
      <c r="A6" t="s">
        <v>42</v>
      </c>
    </row>
    <row r="7" ht="15">
      <c r="A7" t="s">
        <v>43</v>
      </c>
    </row>
    <row r="8" spans="1:11" ht="15">
      <c r="A8" t="s">
        <v>0</v>
      </c>
      <c r="K8" s="15"/>
    </row>
    <row r="9" ht="15">
      <c r="K9" s="14"/>
    </row>
    <row r="10" spans="1:11" ht="32.25">
      <c r="A10" s="3" t="s">
        <v>1</v>
      </c>
      <c r="B10" s="3" t="s">
        <v>19</v>
      </c>
      <c r="C10" s="3" t="s">
        <v>36</v>
      </c>
      <c r="D10" s="3" t="s">
        <v>37</v>
      </c>
      <c r="E10" s="4" t="s">
        <v>81</v>
      </c>
      <c r="F10" s="4" t="s">
        <v>15</v>
      </c>
      <c r="G10" s="4" t="s">
        <v>140</v>
      </c>
      <c r="H10" s="4" t="s">
        <v>39</v>
      </c>
      <c r="I10" s="4" t="s">
        <v>40</v>
      </c>
      <c r="K10" s="1"/>
    </row>
    <row r="11" spans="1:9" ht="15">
      <c r="A11" s="9">
        <v>1301</v>
      </c>
      <c r="B11" s="5">
        <v>1</v>
      </c>
      <c r="C11" s="6" t="s">
        <v>79</v>
      </c>
      <c r="D11" s="6" t="s">
        <v>4</v>
      </c>
      <c r="E11" s="17">
        <f>+VLOOKUP(A11,'[3]Cantón'!$A$12:$C$236,3,0)</f>
        <v>280029</v>
      </c>
      <c r="F11" s="17">
        <v>310582</v>
      </c>
      <c r="G11" s="10">
        <v>81814</v>
      </c>
      <c r="H11" s="13">
        <v>0.6527741166699768</v>
      </c>
      <c r="I11" s="13">
        <v>0.1908651888370514</v>
      </c>
    </row>
    <row r="12" spans="1:9" ht="15">
      <c r="A12" s="9">
        <v>1308</v>
      </c>
      <c r="B12" s="5">
        <v>1</v>
      </c>
      <c r="C12" s="6" t="s">
        <v>79</v>
      </c>
      <c r="D12" s="6" t="s">
        <v>7</v>
      </c>
      <c r="E12" s="17">
        <f>+VLOOKUP(A12,'[3]Cantón'!$A$12:$C$236,3,0)</f>
        <v>226477</v>
      </c>
      <c r="F12" s="17">
        <v>253441</v>
      </c>
      <c r="G12" s="10">
        <v>67447</v>
      </c>
      <c r="H12" s="13">
        <v>0.5487949303504154</v>
      </c>
      <c r="I12" s="13">
        <v>0.1844661831855774</v>
      </c>
    </row>
    <row r="13" spans="1:9" ht="15">
      <c r="A13" s="9">
        <v>1303</v>
      </c>
      <c r="B13" s="5">
        <v>1</v>
      </c>
      <c r="C13" s="6" t="s">
        <v>79</v>
      </c>
      <c r="D13" s="6" t="s">
        <v>5</v>
      </c>
      <c r="E13" s="17">
        <f>+VLOOKUP(A13,'[3]Cantón'!$A$12:$C$236,3,0)</f>
        <v>126491</v>
      </c>
      <c r="F13" s="17">
        <v>132041</v>
      </c>
      <c r="G13" s="10">
        <v>35898</v>
      </c>
      <c r="H13" s="13">
        <v>0.8099124251318396</v>
      </c>
      <c r="I13" s="13">
        <v>0.36246541142463684</v>
      </c>
    </row>
    <row r="14" spans="1:11" ht="15">
      <c r="A14" s="9">
        <v>1309</v>
      </c>
      <c r="B14" s="5">
        <v>1</v>
      </c>
      <c r="C14" s="6" t="s">
        <v>79</v>
      </c>
      <c r="D14" s="6" t="s">
        <v>8</v>
      </c>
      <c r="E14" s="17">
        <f>+VLOOKUP(A14,'[3]Cantón'!$A$12:$C$236,3,0)</f>
        <v>70294</v>
      </c>
      <c r="F14" s="17">
        <v>92234</v>
      </c>
      <c r="G14" s="10">
        <v>21192</v>
      </c>
      <c r="H14" s="13">
        <v>0.9038203848895224</v>
      </c>
      <c r="I14" s="13">
        <v>0.3284521698951721</v>
      </c>
      <c r="K14" s="1"/>
    </row>
    <row r="15" spans="1:11" ht="15">
      <c r="A15" s="16">
        <v>1314</v>
      </c>
      <c r="B15" s="5">
        <v>1</v>
      </c>
      <c r="C15" s="6" t="s">
        <v>79</v>
      </c>
      <c r="D15" s="6" t="s">
        <v>80</v>
      </c>
      <c r="E15" s="17">
        <f>+VLOOKUP(A15,'[3]Cantón'!$A$12:$C$236,3,0)</f>
        <v>57159</v>
      </c>
      <c r="F15" s="17">
        <v>61553</v>
      </c>
      <c r="G15" s="10">
        <v>18645</v>
      </c>
      <c r="H15" s="13">
        <v>0.8307961597623721</v>
      </c>
      <c r="I15" s="13">
        <v>0.3933316469192505</v>
      </c>
      <c r="K15" s="1"/>
    </row>
    <row r="16" spans="1:11" ht="15">
      <c r="A16" s="9">
        <v>1317</v>
      </c>
      <c r="B16" s="5">
        <v>1</v>
      </c>
      <c r="C16" s="6" t="s">
        <v>79</v>
      </c>
      <c r="D16" s="6" t="s">
        <v>9</v>
      </c>
      <c r="E16" s="17">
        <f>+VLOOKUP(A16,'[3]Cantón'!$A$12:$C$236,3,0)</f>
        <v>55128</v>
      </c>
      <c r="F16" s="17">
        <v>61193</v>
      </c>
      <c r="G16" s="10">
        <v>14251</v>
      </c>
      <c r="H16" s="13">
        <v>0.9370298183937776</v>
      </c>
      <c r="I16" s="13">
        <v>0.5375407338142395</v>
      </c>
      <c r="K16" s="1"/>
    </row>
    <row r="17" spans="1:11" ht="15">
      <c r="A17" s="9" t="s">
        <v>2</v>
      </c>
      <c r="B17" s="5">
        <v>1</v>
      </c>
      <c r="C17" s="6" t="s">
        <v>31</v>
      </c>
      <c r="D17" s="6" t="s">
        <v>3</v>
      </c>
      <c r="E17" s="17">
        <f>+VLOOKUP(A17,'[3]Cantón'!$A$12:$C$236,3,0)</f>
        <v>28474</v>
      </c>
      <c r="F17" s="17">
        <v>30680</v>
      </c>
      <c r="G17" s="10">
        <v>8246</v>
      </c>
      <c r="H17" s="13">
        <v>0.9827313333098864</v>
      </c>
      <c r="I17" s="13">
        <v>0.6381728649139404</v>
      </c>
      <c r="K17" s="1"/>
    </row>
    <row r="18" spans="1:11" ht="15">
      <c r="A18" s="9">
        <v>1320</v>
      </c>
      <c r="B18" s="5">
        <v>1</v>
      </c>
      <c r="C18" s="6" t="s">
        <v>79</v>
      </c>
      <c r="D18" s="6" t="s">
        <v>10</v>
      </c>
      <c r="E18" s="17">
        <f>+VLOOKUP(A18,'[3]Cantón'!$A$12:$C$236,3,0)</f>
        <v>23253</v>
      </c>
      <c r="F18" s="17">
        <v>25448</v>
      </c>
      <c r="G18" s="10">
        <v>4087</v>
      </c>
      <c r="H18" s="13">
        <v>0.9025959907814063</v>
      </c>
      <c r="I18" s="13">
        <v>0.5633577108383179</v>
      </c>
      <c r="K18" s="1"/>
    </row>
    <row r="19" spans="1:11" ht="15">
      <c r="A19" s="9">
        <v>1321</v>
      </c>
      <c r="B19" s="5">
        <v>1</v>
      </c>
      <c r="C19" s="6" t="s">
        <v>79</v>
      </c>
      <c r="D19" s="6" t="s">
        <v>11</v>
      </c>
      <c r="E19" s="17">
        <f>+VLOOKUP(A19,'[3]Cantón'!$A$12:$C$236,3,0)</f>
        <v>18486</v>
      </c>
      <c r="F19" s="17">
        <v>24302</v>
      </c>
      <c r="G19" s="10">
        <v>5104</v>
      </c>
      <c r="H19" s="13">
        <v>0.7973076923076923</v>
      </c>
      <c r="I19" s="13">
        <v>0.5433010458946228</v>
      </c>
      <c r="K19" s="1"/>
    </row>
    <row r="20" spans="1:11" ht="15">
      <c r="A20" s="9">
        <v>1322</v>
      </c>
      <c r="B20" s="5">
        <v>1</v>
      </c>
      <c r="C20" s="6" t="s">
        <v>79</v>
      </c>
      <c r="D20" s="6" t="s">
        <v>12</v>
      </c>
      <c r="E20" s="17">
        <f>+VLOOKUP(A20,'[3]Cantón'!$A$12:$C$236,3,0)</f>
        <v>22025</v>
      </c>
      <c r="F20" s="17">
        <v>24139</v>
      </c>
      <c r="G20" s="10">
        <v>6824</v>
      </c>
      <c r="H20" s="13">
        <v>0.8557537953492639</v>
      </c>
      <c r="I20" s="13">
        <v>0.4868439733982086</v>
      </c>
      <c r="K20" s="1"/>
    </row>
    <row r="21" spans="1:11" ht="15">
      <c r="A21" s="7" t="s">
        <v>17</v>
      </c>
      <c r="B21" s="8">
        <v>2</v>
      </c>
      <c r="C21" s="6" t="s">
        <v>77</v>
      </c>
      <c r="D21" s="6" t="s">
        <v>16</v>
      </c>
      <c r="E21" s="17">
        <f>+VLOOKUP(A21,'[3]Cantón'!$A$12:$C$236,3,0)</f>
        <v>2350915</v>
      </c>
      <c r="F21" s="17">
        <v>2617349</v>
      </c>
      <c r="G21" s="10">
        <v>670990</v>
      </c>
      <c r="H21" s="13">
        <v>0.4796657345526393</v>
      </c>
      <c r="I21" s="13">
        <v>0.1415959596633911</v>
      </c>
      <c r="K21" s="1"/>
    </row>
    <row r="22" spans="1:11" ht="15">
      <c r="A22" s="11">
        <v>1201</v>
      </c>
      <c r="B22" s="8">
        <v>2</v>
      </c>
      <c r="C22" s="6" t="s">
        <v>78</v>
      </c>
      <c r="D22" s="6" t="s">
        <v>20</v>
      </c>
      <c r="E22" s="17">
        <f>+VLOOKUP(A22,'[3]Cantón'!$A$12:$C$236,3,0)</f>
        <v>153776</v>
      </c>
      <c r="F22" s="17">
        <v>169523</v>
      </c>
      <c r="G22" s="10">
        <v>47329</v>
      </c>
      <c r="H22" s="13">
        <v>0.7260263147496938</v>
      </c>
      <c r="I22" s="13">
        <v>0.29693734645843506</v>
      </c>
      <c r="K22" s="1"/>
    </row>
    <row r="23" spans="1:11" ht="15">
      <c r="A23" s="11">
        <v>1304</v>
      </c>
      <c r="B23" s="8">
        <v>2</v>
      </c>
      <c r="C23" s="6" t="s">
        <v>79</v>
      </c>
      <c r="D23" s="6" t="s">
        <v>6</v>
      </c>
      <c r="E23" s="17">
        <f>+VLOOKUP(A23,'[3]Cantón'!$A$12:$C$236,3,0)</f>
        <v>89021</v>
      </c>
      <c r="F23" s="17">
        <v>103731</v>
      </c>
      <c r="G23" s="10">
        <v>24937</v>
      </c>
      <c r="H23" s="13">
        <v>0.8048560033442926</v>
      </c>
      <c r="I23" s="13">
        <v>0.3535391688346863</v>
      </c>
      <c r="K23" s="1"/>
    </row>
    <row r="24" spans="1:11" ht="15">
      <c r="A24" s="11">
        <v>1306</v>
      </c>
      <c r="B24" s="8">
        <v>2</v>
      </c>
      <c r="C24" s="6" t="s">
        <v>79</v>
      </c>
      <c r="D24" s="6" t="s">
        <v>25</v>
      </c>
      <c r="E24" s="17">
        <f>+VLOOKUP(A24,'[3]Cantón'!$A$12:$C$236,3,0)</f>
        <v>71083</v>
      </c>
      <c r="F24" s="17">
        <v>74804</v>
      </c>
      <c r="G24" s="10">
        <v>23135</v>
      </c>
      <c r="H24" s="13">
        <v>0.8334961559699273</v>
      </c>
      <c r="I24" s="13">
        <v>0.3817237615585327</v>
      </c>
      <c r="K24" s="1"/>
    </row>
    <row r="25" spans="1:11" ht="15">
      <c r="A25" s="11">
        <v>1302</v>
      </c>
      <c r="B25" s="8">
        <v>2</v>
      </c>
      <c r="C25" s="6" t="s">
        <v>79</v>
      </c>
      <c r="D25" s="6" t="s">
        <v>24</v>
      </c>
      <c r="E25" s="17">
        <f>+VLOOKUP(A25,'[3]Cantón'!$A$12:$C$236,3,0)</f>
        <v>40735</v>
      </c>
      <c r="F25" s="17">
        <v>44434</v>
      </c>
      <c r="G25" s="10">
        <v>11308</v>
      </c>
      <c r="H25" s="13">
        <v>0.895444718185932</v>
      </c>
      <c r="I25" s="13">
        <v>0.4751293957233429</v>
      </c>
      <c r="K25" s="1"/>
    </row>
    <row r="26" spans="1:11" ht="15">
      <c r="A26" s="11">
        <v>1315</v>
      </c>
      <c r="B26" s="8">
        <v>2</v>
      </c>
      <c r="C26" s="6" t="s">
        <v>79</v>
      </c>
      <c r="D26" s="6" t="s">
        <v>23</v>
      </c>
      <c r="E26" s="17">
        <f>+VLOOKUP(A26,'[3]Cantón'!$A$12:$C$236,3,0)</f>
        <v>38341</v>
      </c>
      <c r="F26" s="17">
        <v>41524</v>
      </c>
      <c r="G26" s="10">
        <v>10651</v>
      </c>
      <c r="H26" s="13">
        <v>0.8441544802961485</v>
      </c>
      <c r="I26" s="13">
        <v>0.5288254022598267</v>
      </c>
      <c r="K26" s="1"/>
    </row>
    <row r="27" spans="1:11" ht="15">
      <c r="A27" s="11">
        <v>1312</v>
      </c>
      <c r="B27" s="8">
        <v>2</v>
      </c>
      <c r="C27" s="6" t="s">
        <v>79</v>
      </c>
      <c r="D27" s="6" t="s">
        <v>22</v>
      </c>
      <c r="E27" s="17">
        <f>+VLOOKUP(A27,'[3]Cantón'!$A$12:$C$236,3,0)</f>
        <v>33469</v>
      </c>
      <c r="F27" s="17">
        <v>36470</v>
      </c>
      <c r="G27" s="10">
        <v>10048</v>
      </c>
      <c r="H27" s="13">
        <v>0.7834785220787023</v>
      </c>
      <c r="I27" s="13">
        <v>0.43700549006462097</v>
      </c>
      <c r="K27" s="1"/>
    </row>
    <row r="28" spans="1:11" ht="15">
      <c r="A28" s="11">
        <v>1305</v>
      </c>
      <c r="B28" s="8">
        <v>2</v>
      </c>
      <c r="C28" s="6" t="s">
        <v>79</v>
      </c>
      <c r="D28" s="6" t="s">
        <v>18</v>
      </c>
      <c r="E28" s="17">
        <f>+VLOOKUP(A28,'[3]Cantón'!$A$12:$C$236,3,0)</f>
        <v>25004</v>
      </c>
      <c r="F28" s="17">
        <v>24862</v>
      </c>
      <c r="G28" s="10">
        <v>7359</v>
      </c>
      <c r="H28" s="13">
        <v>0.9435554844387551</v>
      </c>
      <c r="I28" s="13">
        <v>0.5074329376220703</v>
      </c>
      <c r="K28" s="1"/>
    </row>
    <row r="29" spans="1:11" ht="15">
      <c r="A29" s="11">
        <v>1319</v>
      </c>
      <c r="B29" s="8">
        <v>2</v>
      </c>
      <c r="C29" s="6" t="s">
        <v>79</v>
      </c>
      <c r="D29" s="6" t="s">
        <v>26</v>
      </c>
      <c r="E29" s="17">
        <f>+VLOOKUP(A29,'[3]Cantón'!$A$12:$C$236,3,0)</f>
        <v>20451</v>
      </c>
      <c r="F29" s="17">
        <v>23342</v>
      </c>
      <c r="G29" s="10">
        <v>6098</v>
      </c>
      <c r="H29" s="13">
        <v>0.9314500197550375</v>
      </c>
      <c r="I29" s="13">
        <v>0.5349997282028198</v>
      </c>
      <c r="K29" s="1"/>
    </row>
    <row r="30" spans="1:11" ht="15">
      <c r="A30" s="11">
        <v>1307</v>
      </c>
      <c r="B30" s="8">
        <v>2</v>
      </c>
      <c r="C30" s="6" t="s">
        <v>79</v>
      </c>
      <c r="D30" s="6" t="s">
        <v>21</v>
      </c>
      <c r="E30" s="17">
        <f>+VLOOKUP(A30,'[3]Cantón'!$A$12:$C$236,3,0)</f>
        <v>18942</v>
      </c>
      <c r="F30" s="17">
        <v>19300</v>
      </c>
      <c r="G30" s="10">
        <v>5562</v>
      </c>
      <c r="H30" s="13">
        <v>0.8604060913705583</v>
      </c>
      <c r="I30" s="13">
        <v>0.5080211758613586</v>
      </c>
      <c r="K30" s="1"/>
    </row>
    <row r="31" spans="1:11" ht="15">
      <c r="A31" s="9" t="s">
        <v>35</v>
      </c>
      <c r="B31" s="8">
        <v>3</v>
      </c>
      <c r="C31" s="6" t="s">
        <v>31</v>
      </c>
      <c r="D31" s="6" t="s">
        <v>31</v>
      </c>
      <c r="E31" s="17">
        <f>+VLOOKUP(A31,'[3]Cantón'!$A$12:$C$236,3,0)</f>
        <v>189504</v>
      </c>
      <c r="F31" s="17">
        <v>210833</v>
      </c>
      <c r="G31" s="10">
        <v>55284</v>
      </c>
      <c r="H31" s="13">
        <v>0.5701921893972217</v>
      </c>
      <c r="I31" s="13">
        <v>0.317236989736557</v>
      </c>
      <c r="K31" s="1"/>
    </row>
    <row r="32" spans="1:11" ht="15">
      <c r="A32" s="9" t="s">
        <v>33</v>
      </c>
      <c r="B32" s="8">
        <v>3</v>
      </c>
      <c r="C32" s="6" t="s">
        <v>31</v>
      </c>
      <c r="D32" s="6" t="s">
        <v>28</v>
      </c>
      <c r="E32" s="17">
        <f>+VLOOKUP(A32,'[3]Cantón'!$A$12:$C$236,3,0)</f>
        <v>122570</v>
      </c>
      <c r="F32" s="17">
        <v>138826</v>
      </c>
      <c r="G32" s="10">
        <v>36064</v>
      </c>
      <c r="H32" s="13">
        <v>0.9100758839498905</v>
      </c>
      <c r="I32" s="13">
        <v>0.5574168562889099</v>
      </c>
      <c r="K32" s="1"/>
    </row>
    <row r="33" spans="1:11" ht="15">
      <c r="A33" s="9" t="s">
        <v>34</v>
      </c>
      <c r="B33" s="8">
        <v>3</v>
      </c>
      <c r="C33" s="6" t="s">
        <v>31</v>
      </c>
      <c r="D33" s="6" t="s">
        <v>30</v>
      </c>
      <c r="E33" s="17">
        <f>+VLOOKUP(A33,'[3]Cantón'!$A$12:$C$236,3,0)</f>
        <v>41526</v>
      </c>
      <c r="F33" s="17">
        <v>50319</v>
      </c>
      <c r="G33" s="10">
        <v>16082</v>
      </c>
      <c r="H33" s="13">
        <v>0.7981854446390348</v>
      </c>
      <c r="I33" s="13">
        <v>0.49440547823905945</v>
      </c>
      <c r="K33" s="1"/>
    </row>
    <row r="34" spans="1:11" ht="15">
      <c r="A34" s="9" t="s">
        <v>38</v>
      </c>
      <c r="B34" s="8">
        <v>3</v>
      </c>
      <c r="C34" s="6" t="s">
        <v>31</v>
      </c>
      <c r="D34" s="6" t="s">
        <v>29</v>
      </c>
      <c r="E34" s="17">
        <f>+VLOOKUP(A34,'[3]Cantón'!$A$12:$C$236,3,0)</f>
        <v>39739</v>
      </c>
      <c r="F34" s="17">
        <v>44077</v>
      </c>
      <c r="G34" s="10">
        <v>11174</v>
      </c>
      <c r="H34" s="13">
        <v>0.9449569107129319</v>
      </c>
      <c r="I34" s="13">
        <v>0.6411213278770447</v>
      </c>
      <c r="K34" s="1"/>
    </row>
    <row r="35" spans="1:11" ht="15">
      <c r="A35" s="7" t="s">
        <v>32</v>
      </c>
      <c r="B35" s="8">
        <v>3</v>
      </c>
      <c r="C35" s="6" t="s">
        <v>31</v>
      </c>
      <c r="D35" s="6" t="s">
        <v>27</v>
      </c>
      <c r="E35" s="17">
        <f>+VLOOKUP(A35,'[3]Cantón'!$A$12:$C$236,3,0)</f>
        <v>26869</v>
      </c>
      <c r="F35" s="17">
        <v>30152</v>
      </c>
      <c r="G35" s="10">
        <v>7925</v>
      </c>
      <c r="H35" s="13">
        <v>0.9767060489732027</v>
      </c>
      <c r="I35" s="13">
        <v>0.654417097568512</v>
      </c>
      <c r="K35" s="1"/>
    </row>
    <row r="36" spans="3:11" ht="15">
      <c r="C36" s="2"/>
      <c r="D36" s="2"/>
      <c r="E36" s="18"/>
      <c r="K36" s="1"/>
    </row>
    <row r="37" spans="1:11" ht="15">
      <c r="A37" t="s">
        <v>13</v>
      </c>
      <c r="K37" s="1"/>
    </row>
    <row r="38" ht="15">
      <c r="A38" t="s">
        <v>14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36"/>
  <sheetViews>
    <sheetView showGridLines="0" workbookViewId="0" topLeftCell="A1">
      <selection activeCell="A10" sqref="A10"/>
    </sheetView>
  </sheetViews>
  <sheetFormatPr defaultColWidth="11.421875" defaultRowHeight="15"/>
  <cols>
    <col min="2" max="2" width="12.00390625" style="0" customWidth="1"/>
    <col min="3" max="4" width="29.421875" style="0" customWidth="1"/>
    <col min="5" max="5" width="13.7109375" style="0" customWidth="1"/>
    <col min="6" max="6" width="12.421875" style="0" bestFit="1" customWidth="1"/>
    <col min="7" max="9" width="12.28125" style="0" customWidth="1"/>
    <col min="10" max="11" width="12.421875" style="0" bestFit="1" customWidth="1"/>
    <col min="12" max="18" width="11.57421875" style="0" bestFit="1" customWidth="1"/>
  </cols>
  <sheetData>
    <row r="4" ht="15">
      <c r="A4" t="s">
        <v>54</v>
      </c>
    </row>
    <row r="5" ht="15">
      <c r="A5" t="s">
        <v>55</v>
      </c>
    </row>
    <row r="7" spans="1:10" ht="15">
      <c r="A7" t="s">
        <v>0</v>
      </c>
      <c r="G7" s="15"/>
      <c r="H7" s="15"/>
      <c r="I7" s="15"/>
      <c r="J7" s="15"/>
    </row>
    <row r="8" spans="7:10" ht="15">
      <c r="G8" s="14"/>
      <c r="H8" s="14"/>
      <c r="I8" s="14"/>
      <c r="J8" s="14"/>
    </row>
    <row r="9" spans="1:18" ht="32.25">
      <c r="A9" s="3" t="s">
        <v>1</v>
      </c>
      <c r="B9" s="3" t="s">
        <v>19</v>
      </c>
      <c r="C9" s="3" t="s">
        <v>36</v>
      </c>
      <c r="D9" s="3" t="s">
        <v>37</v>
      </c>
      <c r="E9" s="4" t="s">
        <v>53</v>
      </c>
      <c r="F9" s="4" t="s">
        <v>128</v>
      </c>
      <c r="G9" s="4" t="s">
        <v>129</v>
      </c>
      <c r="H9" s="4" t="s">
        <v>128</v>
      </c>
      <c r="I9" s="4" t="s">
        <v>129</v>
      </c>
      <c r="J9" s="4" t="s">
        <v>44</v>
      </c>
      <c r="K9" s="4" t="s">
        <v>45</v>
      </c>
      <c r="L9" s="4" t="s">
        <v>46</v>
      </c>
      <c r="M9" s="4" t="s">
        <v>47</v>
      </c>
      <c r="N9" s="4" t="s">
        <v>48</v>
      </c>
      <c r="O9" s="4" t="s">
        <v>49</v>
      </c>
      <c r="P9" s="4" t="s">
        <v>50</v>
      </c>
      <c r="Q9" s="4" t="s">
        <v>51</v>
      </c>
      <c r="R9" s="4" t="s">
        <v>52</v>
      </c>
    </row>
    <row r="10" spans="1:18" ht="15">
      <c r="A10" s="9" t="s">
        <v>2</v>
      </c>
      <c r="B10" s="5">
        <v>1</v>
      </c>
      <c r="C10" s="6" t="s">
        <v>31</v>
      </c>
      <c r="D10" s="6" t="s">
        <v>3</v>
      </c>
      <c r="E10" s="17">
        <v>30680</v>
      </c>
      <c r="F10" s="17">
        <v>8186</v>
      </c>
      <c r="G10" s="17">
        <v>22494</v>
      </c>
      <c r="H10" s="13">
        <f>+F10/SUM($F10:$G10)</f>
        <v>0.2668187744458931</v>
      </c>
      <c r="I10" s="13">
        <f>+G10/SUM($F10:$G10)</f>
        <v>0.7331812255541069</v>
      </c>
      <c r="J10" s="17">
        <v>16532.763924984196</v>
      </c>
      <c r="K10" s="17">
        <v>14147.236075015804</v>
      </c>
      <c r="L10" s="17">
        <v>3870.287279623516</v>
      </c>
      <c r="M10" s="17">
        <v>4287.269789983845</v>
      </c>
      <c r="N10" s="17">
        <v>5834.52272248367</v>
      </c>
      <c r="O10" s="17">
        <v>5712.768139355201</v>
      </c>
      <c r="P10" s="17">
        <v>4975.775795462528</v>
      </c>
      <c r="Q10" s="17">
        <v>4199.99438083866</v>
      </c>
      <c r="R10" s="17">
        <v>1799.3818922525813</v>
      </c>
    </row>
    <row r="11" spans="1:18" ht="15">
      <c r="A11" s="9">
        <v>1301</v>
      </c>
      <c r="B11" s="5">
        <v>1</v>
      </c>
      <c r="C11" s="6" t="s">
        <v>79</v>
      </c>
      <c r="D11" s="6" t="s">
        <v>4</v>
      </c>
      <c r="E11" s="17">
        <v>310582</v>
      </c>
      <c r="F11" s="17">
        <v>232465</v>
      </c>
      <c r="G11" s="17">
        <v>78117</v>
      </c>
      <c r="H11" s="13">
        <f aca="true" t="shared" si="0" ref="H11:H34">+F11/SUM($F11:$G11)</f>
        <v>0.748481882401427</v>
      </c>
      <c r="I11" s="13">
        <f aca="true" t="shared" si="1" ref="I11:I34">+G11/SUM($F11:$G11)</f>
        <v>0.251518117598573</v>
      </c>
      <c r="J11" s="17">
        <v>153022.32253802285</v>
      </c>
      <c r="K11" s="17">
        <v>157559.67746197717</v>
      </c>
      <c r="L11" s="17">
        <v>28516.238682422176</v>
      </c>
      <c r="M11" s="17">
        <v>31678.301475918564</v>
      </c>
      <c r="N11" s="17">
        <v>51430.38014634198</v>
      </c>
      <c r="O11" s="17">
        <v>64454.61844308983</v>
      </c>
      <c r="P11" s="17">
        <v>63399.85810755314</v>
      </c>
      <c r="Q11" s="17">
        <v>51290.63272018255</v>
      </c>
      <c r="R11" s="17">
        <v>19811.97042449175</v>
      </c>
    </row>
    <row r="12" spans="1:18" ht="15">
      <c r="A12" s="9">
        <v>1303</v>
      </c>
      <c r="B12" s="5">
        <v>1</v>
      </c>
      <c r="C12" s="6" t="s">
        <v>79</v>
      </c>
      <c r="D12" s="6" t="s">
        <v>5</v>
      </c>
      <c r="E12" s="17">
        <v>132041</v>
      </c>
      <c r="F12" s="17">
        <v>57857</v>
      </c>
      <c r="G12" s="17">
        <v>74184</v>
      </c>
      <c r="H12" s="13">
        <f t="shared" si="0"/>
        <v>0.4381745064033141</v>
      </c>
      <c r="I12" s="13">
        <f t="shared" si="1"/>
        <v>0.5618254935966859</v>
      </c>
      <c r="J12" s="17">
        <v>66059.64537397918</v>
      </c>
      <c r="K12" s="17">
        <v>65981.35462602082</v>
      </c>
      <c r="L12" s="17">
        <v>13334.480192266643</v>
      </c>
      <c r="M12" s="17">
        <v>15072.534796942075</v>
      </c>
      <c r="N12" s="17">
        <v>23561.339628906404</v>
      </c>
      <c r="O12" s="17">
        <v>24907.940493790073</v>
      </c>
      <c r="P12" s="17">
        <v>24404.791953577726</v>
      </c>
      <c r="Q12" s="17">
        <v>22247.09893984552</v>
      </c>
      <c r="R12" s="17">
        <v>8512.813994671558</v>
      </c>
    </row>
    <row r="13" spans="1:18" s="32" customFormat="1" ht="15">
      <c r="A13" s="28">
        <v>1308</v>
      </c>
      <c r="B13" s="29">
        <v>1</v>
      </c>
      <c r="C13" s="30" t="s">
        <v>79</v>
      </c>
      <c r="D13" s="30" t="s">
        <v>7</v>
      </c>
      <c r="E13" s="33">
        <v>253441</v>
      </c>
      <c r="F13" s="33">
        <v>244668</v>
      </c>
      <c r="G13" s="33">
        <v>8773</v>
      </c>
      <c r="H13" s="31">
        <f t="shared" si="0"/>
        <v>0.9653844484515134</v>
      </c>
      <c r="I13" s="31">
        <f t="shared" si="1"/>
        <v>0.03461555154848663</v>
      </c>
      <c r="J13" s="33">
        <v>124666.46821973092</v>
      </c>
      <c r="K13" s="33">
        <v>128774.53178026907</v>
      </c>
      <c r="L13" s="33">
        <v>24835.26412395078</v>
      </c>
      <c r="M13" s="33">
        <v>26268.777995116503</v>
      </c>
      <c r="N13" s="33">
        <v>41907.61979803689</v>
      </c>
      <c r="O13" s="33">
        <v>54197.11966778083</v>
      </c>
      <c r="P13" s="33">
        <v>54032.61807600772</v>
      </c>
      <c r="Q13" s="33">
        <v>38834.685301377176</v>
      </c>
      <c r="R13" s="33">
        <v>13364.915037730101</v>
      </c>
    </row>
    <row r="14" spans="1:18" ht="15">
      <c r="A14" s="9">
        <v>1309</v>
      </c>
      <c r="B14" s="5">
        <v>1</v>
      </c>
      <c r="C14" s="6" t="s">
        <v>79</v>
      </c>
      <c r="D14" s="6" t="s">
        <v>8</v>
      </c>
      <c r="E14" s="17">
        <v>92234</v>
      </c>
      <c r="F14" s="17">
        <v>70746</v>
      </c>
      <c r="G14" s="17">
        <v>21488</v>
      </c>
      <c r="H14" s="13">
        <f t="shared" si="0"/>
        <v>0.7670273434958909</v>
      </c>
      <c r="I14" s="13">
        <f t="shared" si="1"/>
        <v>0.23297265650410912</v>
      </c>
      <c r="J14" s="17">
        <v>46323.002475317946</v>
      </c>
      <c r="K14" s="17">
        <v>45910.99752468205</v>
      </c>
      <c r="L14" s="17">
        <v>10078.375878453353</v>
      </c>
      <c r="M14" s="17">
        <v>10579.604831137793</v>
      </c>
      <c r="N14" s="17">
        <v>15593.206475659374</v>
      </c>
      <c r="O14" s="17">
        <v>19404.908327880046</v>
      </c>
      <c r="P14" s="17">
        <v>19410.156798588785</v>
      </c>
      <c r="Q14" s="17">
        <v>12369.33334281731</v>
      </c>
      <c r="R14" s="17">
        <v>4798.41434546334</v>
      </c>
    </row>
    <row r="15" spans="1:18" ht="15">
      <c r="A15" s="9">
        <v>1317</v>
      </c>
      <c r="B15" s="5">
        <v>1</v>
      </c>
      <c r="C15" s="6" t="s">
        <v>79</v>
      </c>
      <c r="D15" s="6" t="s">
        <v>9</v>
      </c>
      <c r="E15" s="17">
        <v>61193</v>
      </c>
      <c r="F15" s="17">
        <v>26768</v>
      </c>
      <c r="G15" s="17">
        <v>34425</v>
      </c>
      <c r="H15" s="13">
        <f t="shared" si="0"/>
        <v>0.4374356544049156</v>
      </c>
      <c r="I15" s="13">
        <f t="shared" si="1"/>
        <v>0.5625643455950844</v>
      </c>
      <c r="J15" s="17">
        <v>31546.67428529966</v>
      </c>
      <c r="K15" s="17">
        <v>29646.325714700335</v>
      </c>
      <c r="L15" s="17">
        <v>8092.021658685242</v>
      </c>
      <c r="M15" s="17">
        <v>8713.631004208388</v>
      </c>
      <c r="N15" s="17">
        <v>12388.89625961399</v>
      </c>
      <c r="O15" s="17">
        <v>11284.42965462197</v>
      </c>
      <c r="P15" s="17">
        <v>10515.188089537078</v>
      </c>
      <c r="Q15" s="17">
        <v>7601.39428239733</v>
      </c>
      <c r="R15" s="17">
        <v>2597.4390509360032</v>
      </c>
    </row>
    <row r="16" spans="1:18" ht="15">
      <c r="A16" s="9">
        <v>1320</v>
      </c>
      <c r="B16" s="5">
        <v>1</v>
      </c>
      <c r="C16" s="6" t="s">
        <v>79</v>
      </c>
      <c r="D16" s="6" t="s">
        <v>10</v>
      </c>
      <c r="E16" s="17">
        <v>25448</v>
      </c>
      <c r="F16" s="17">
        <v>7118</v>
      </c>
      <c r="G16" s="17">
        <v>18330</v>
      </c>
      <c r="H16" s="13">
        <f t="shared" si="0"/>
        <v>0.279707639107199</v>
      </c>
      <c r="I16" s="13">
        <f t="shared" si="1"/>
        <v>0.720292360892801</v>
      </c>
      <c r="J16" s="17">
        <v>12968.597600309638</v>
      </c>
      <c r="K16" s="17">
        <v>12479.402399690363</v>
      </c>
      <c r="L16" s="17">
        <v>2946.11516793532</v>
      </c>
      <c r="M16" s="17">
        <v>3102.6138562766096</v>
      </c>
      <c r="N16" s="17">
        <v>4919.311916741925</v>
      </c>
      <c r="O16" s="17">
        <v>5591.271319829699</v>
      </c>
      <c r="P16" s="17">
        <v>4527.517997677719</v>
      </c>
      <c r="Q16" s="17">
        <v>3288.66124801101</v>
      </c>
      <c r="R16" s="17">
        <v>1072.5084935277168</v>
      </c>
    </row>
    <row r="17" spans="1:18" ht="15">
      <c r="A17" s="9">
        <v>1321</v>
      </c>
      <c r="B17" s="5">
        <v>1</v>
      </c>
      <c r="C17" s="6" t="s">
        <v>79</v>
      </c>
      <c r="D17" s="6" t="s">
        <v>11</v>
      </c>
      <c r="E17" s="17">
        <v>24302</v>
      </c>
      <c r="F17" s="17">
        <v>22489</v>
      </c>
      <c r="G17" s="17">
        <v>1813</v>
      </c>
      <c r="H17" s="13">
        <f t="shared" si="0"/>
        <v>0.9253970866595342</v>
      </c>
      <c r="I17" s="13">
        <f t="shared" si="1"/>
        <v>0.0746029133404658</v>
      </c>
      <c r="J17" s="17">
        <v>12503.317213026074</v>
      </c>
      <c r="K17" s="17">
        <v>11798.682786973926</v>
      </c>
      <c r="L17" s="17">
        <v>2968.403981391323</v>
      </c>
      <c r="M17" s="17">
        <v>3043.3371199826893</v>
      </c>
      <c r="N17" s="17">
        <v>4507.819863680624</v>
      </c>
      <c r="O17" s="17">
        <v>5359.691333982473</v>
      </c>
      <c r="P17" s="17">
        <v>4705.012333657904</v>
      </c>
      <c r="Q17" s="17">
        <v>2767.2676620144975</v>
      </c>
      <c r="R17" s="17">
        <v>950.4677052904901</v>
      </c>
    </row>
    <row r="18" spans="1:18" ht="15">
      <c r="A18" s="16">
        <v>1314</v>
      </c>
      <c r="B18" s="5">
        <v>1</v>
      </c>
      <c r="C18" s="6" t="s">
        <v>79</v>
      </c>
      <c r="D18" s="6" t="s">
        <v>80</v>
      </c>
      <c r="E18" s="17">
        <v>61553</v>
      </c>
      <c r="F18" s="17">
        <v>21777</v>
      </c>
      <c r="G18" s="17">
        <v>39776</v>
      </c>
      <c r="H18" s="13">
        <f t="shared" si="0"/>
        <v>0.3537926664825435</v>
      </c>
      <c r="I18" s="13">
        <f t="shared" si="1"/>
        <v>0.6462073335174565</v>
      </c>
      <c r="J18" s="17">
        <v>31166.86656519533</v>
      </c>
      <c r="K18" s="17">
        <v>30386.133434804666</v>
      </c>
      <c r="L18" s="17">
        <v>5861.42128098812</v>
      </c>
      <c r="M18" s="17">
        <v>6467.700939484595</v>
      </c>
      <c r="N18" s="17">
        <v>10529.666964082646</v>
      </c>
      <c r="O18" s="17">
        <v>11724.996308542837</v>
      </c>
      <c r="P18" s="17">
        <v>11861.759215521615</v>
      </c>
      <c r="Q18" s="17">
        <v>10515.66761139978</v>
      </c>
      <c r="R18" s="17">
        <v>4591.787679980405</v>
      </c>
    </row>
    <row r="19" spans="1:18" ht="15">
      <c r="A19" s="9">
        <v>1322</v>
      </c>
      <c r="B19" s="5">
        <v>1</v>
      </c>
      <c r="C19" s="6" t="s">
        <v>79</v>
      </c>
      <c r="D19" s="6" t="s">
        <v>12</v>
      </c>
      <c r="E19" s="17">
        <v>24139</v>
      </c>
      <c r="F19" s="17">
        <v>10967</v>
      </c>
      <c r="G19" s="17">
        <v>13172</v>
      </c>
      <c r="H19" s="13">
        <f t="shared" si="0"/>
        <v>0.454327022660425</v>
      </c>
      <c r="I19" s="13">
        <f t="shared" si="1"/>
        <v>0.545672977339575</v>
      </c>
      <c r="J19" s="17">
        <v>12345.139432463111</v>
      </c>
      <c r="K19" s="17">
        <v>11793.86056753689</v>
      </c>
      <c r="L19" s="17">
        <v>2518.5662656072645</v>
      </c>
      <c r="M19" s="17">
        <v>2771.7380703745744</v>
      </c>
      <c r="N19" s="17">
        <v>4246.929625425652</v>
      </c>
      <c r="O19" s="17">
        <v>4496.813484676504</v>
      </c>
      <c r="P19" s="17">
        <v>4588.875959137345</v>
      </c>
      <c r="Q19" s="17">
        <v>3951.0145289443817</v>
      </c>
      <c r="R19" s="17">
        <v>1565.0620658342793</v>
      </c>
    </row>
    <row r="20" spans="1:18" ht="15">
      <c r="A20" s="7" t="s">
        <v>17</v>
      </c>
      <c r="B20" s="8">
        <v>2</v>
      </c>
      <c r="C20" s="6" t="s">
        <v>77</v>
      </c>
      <c r="D20" s="6" t="s">
        <v>16</v>
      </c>
      <c r="E20" s="17">
        <v>2617349</v>
      </c>
      <c r="F20" s="17">
        <v>2531371</v>
      </c>
      <c r="G20" s="17">
        <v>85978</v>
      </c>
      <c r="H20" s="13">
        <f t="shared" si="0"/>
        <v>0.9671507315226208</v>
      </c>
      <c r="I20" s="13">
        <f t="shared" si="1"/>
        <v>0.03284926847737921</v>
      </c>
      <c r="J20" s="17">
        <v>1289484.5522398725</v>
      </c>
      <c r="K20" s="17">
        <v>1327864.4477601273</v>
      </c>
      <c r="L20" s="17">
        <v>247053.94701424762</v>
      </c>
      <c r="M20" s="17">
        <v>249054.6046956185</v>
      </c>
      <c r="N20" s="17">
        <v>401596.68124283524</v>
      </c>
      <c r="O20" s="17">
        <v>560814.2967202133</v>
      </c>
      <c r="P20" s="17">
        <v>557556.6871622326</v>
      </c>
      <c r="Q20" s="17">
        <v>449217.2327204514</v>
      </c>
      <c r="R20" s="17">
        <v>152055.55044440142</v>
      </c>
    </row>
    <row r="21" spans="1:18" ht="15">
      <c r="A21" s="11">
        <v>1305</v>
      </c>
      <c r="B21" s="8">
        <v>2</v>
      </c>
      <c r="C21" s="6" t="s">
        <v>79</v>
      </c>
      <c r="D21" s="6" t="s">
        <v>18</v>
      </c>
      <c r="E21" s="17">
        <v>24862</v>
      </c>
      <c r="F21" s="17">
        <v>7168</v>
      </c>
      <c r="G21" s="17">
        <v>17694</v>
      </c>
      <c r="H21" s="13">
        <f t="shared" si="0"/>
        <v>0.28831147936610085</v>
      </c>
      <c r="I21" s="13">
        <f t="shared" si="1"/>
        <v>0.7116885206338991</v>
      </c>
      <c r="J21" s="17">
        <v>12835.688609822428</v>
      </c>
      <c r="K21" s="17">
        <v>12026.311390177572</v>
      </c>
      <c r="L21" s="17">
        <v>2763.217805151176</v>
      </c>
      <c r="M21" s="17">
        <v>3015.775315949448</v>
      </c>
      <c r="N21" s="17">
        <v>4590.779635258359</v>
      </c>
      <c r="O21" s="17">
        <v>4568.904575267958</v>
      </c>
      <c r="P21" s="17">
        <v>4681.262837945928</v>
      </c>
      <c r="Q21" s="17">
        <v>3899.7266037434015</v>
      </c>
      <c r="R21" s="17">
        <v>1342.3332266837306</v>
      </c>
    </row>
    <row r="22" spans="1:18" ht="15">
      <c r="A22" s="11">
        <v>1304</v>
      </c>
      <c r="B22" s="8">
        <v>2</v>
      </c>
      <c r="C22" s="6" t="s">
        <v>79</v>
      </c>
      <c r="D22" s="6" t="s">
        <v>6</v>
      </c>
      <c r="E22" s="17">
        <v>103731</v>
      </c>
      <c r="F22" s="17">
        <v>56685</v>
      </c>
      <c r="G22" s="17">
        <v>47046</v>
      </c>
      <c r="H22" s="13">
        <f t="shared" si="0"/>
        <v>0.5464615206640252</v>
      </c>
      <c r="I22" s="13">
        <f t="shared" si="1"/>
        <v>0.4535384793359748</v>
      </c>
      <c r="J22" s="17">
        <v>53038.31598162231</v>
      </c>
      <c r="K22" s="17">
        <v>50692.68401837769</v>
      </c>
      <c r="L22" s="17">
        <v>11520.746756383325</v>
      </c>
      <c r="M22" s="17">
        <v>12611.413183406163</v>
      </c>
      <c r="N22" s="17">
        <v>19269.605452646007</v>
      </c>
      <c r="O22" s="17">
        <v>20574.67639096393</v>
      </c>
      <c r="P22" s="17">
        <v>19351.172386290873</v>
      </c>
      <c r="Q22" s="17">
        <v>15139.988126397142</v>
      </c>
      <c r="R22" s="17">
        <v>5263.397703912559</v>
      </c>
    </row>
    <row r="23" spans="1:18" ht="15">
      <c r="A23" s="11">
        <v>1201</v>
      </c>
      <c r="B23" s="8">
        <v>2</v>
      </c>
      <c r="C23" s="6" t="s">
        <v>78</v>
      </c>
      <c r="D23" s="6" t="s">
        <v>20</v>
      </c>
      <c r="E23" s="17">
        <v>169523</v>
      </c>
      <c r="F23" s="17">
        <v>100394</v>
      </c>
      <c r="G23" s="17">
        <v>69129</v>
      </c>
      <c r="H23" s="13">
        <f t="shared" si="0"/>
        <v>0.5922146257439993</v>
      </c>
      <c r="I23" s="13">
        <f t="shared" si="1"/>
        <v>0.40778537425600064</v>
      </c>
      <c r="J23" s="17">
        <v>85950.9919688378</v>
      </c>
      <c r="K23" s="17">
        <v>83572.00803116222</v>
      </c>
      <c r="L23" s="17">
        <v>16881.08481817709</v>
      </c>
      <c r="M23" s="17">
        <v>17489.6108300385</v>
      </c>
      <c r="N23" s="17">
        <v>28979.948912704196</v>
      </c>
      <c r="O23" s="17">
        <v>34947.25199641036</v>
      </c>
      <c r="P23" s="17">
        <v>34702.51870903132</v>
      </c>
      <c r="Q23" s="17">
        <v>26908.53518754552</v>
      </c>
      <c r="R23" s="17">
        <v>9614.049546093018</v>
      </c>
    </row>
    <row r="24" spans="1:18" ht="15">
      <c r="A24" s="11">
        <v>1307</v>
      </c>
      <c r="B24" s="8">
        <v>2</v>
      </c>
      <c r="C24" s="6" t="s">
        <v>79</v>
      </c>
      <c r="D24" s="6" t="s">
        <v>21</v>
      </c>
      <c r="E24" s="17">
        <v>19300</v>
      </c>
      <c r="F24" s="17">
        <v>6095</v>
      </c>
      <c r="G24" s="17">
        <v>13205</v>
      </c>
      <c r="H24" s="13">
        <f t="shared" si="0"/>
        <v>0.31580310880829016</v>
      </c>
      <c r="I24" s="13">
        <f t="shared" si="1"/>
        <v>0.6841968911917099</v>
      </c>
      <c r="J24" s="17">
        <v>9934.273044029142</v>
      </c>
      <c r="K24" s="17">
        <v>9365.726955970858</v>
      </c>
      <c r="L24" s="17">
        <v>1788.1691479252456</v>
      </c>
      <c r="M24" s="17">
        <v>2036.7806989758208</v>
      </c>
      <c r="N24" s="17">
        <v>3299.1975504170628</v>
      </c>
      <c r="O24" s="17">
        <v>3671.095977193538</v>
      </c>
      <c r="P24" s="17">
        <v>3564.1114982578397</v>
      </c>
      <c r="Q24" s="17">
        <v>3364.4071375778694</v>
      </c>
      <c r="R24" s="17">
        <v>1576.2379896526238</v>
      </c>
    </row>
    <row r="25" spans="1:18" ht="15">
      <c r="A25" s="11">
        <v>1312</v>
      </c>
      <c r="B25" s="8">
        <v>2</v>
      </c>
      <c r="C25" s="6" t="s">
        <v>79</v>
      </c>
      <c r="D25" s="6" t="s">
        <v>22</v>
      </c>
      <c r="E25" s="17">
        <v>36470</v>
      </c>
      <c r="F25" s="17">
        <v>9828</v>
      </c>
      <c r="G25" s="17">
        <v>26642</v>
      </c>
      <c r="H25" s="13">
        <f t="shared" si="0"/>
        <v>0.26948176583493283</v>
      </c>
      <c r="I25" s="13">
        <f t="shared" si="1"/>
        <v>0.7305182341650672</v>
      </c>
      <c r="J25" s="17">
        <v>18439.31219934865</v>
      </c>
      <c r="K25" s="17">
        <v>18030.68780065135</v>
      </c>
      <c r="L25" s="17">
        <v>3577.3704024619797</v>
      </c>
      <c r="M25" s="17">
        <v>3643.839971316741</v>
      </c>
      <c r="N25" s="17">
        <v>5895.087991873076</v>
      </c>
      <c r="O25" s="17">
        <v>7110.064537333054</v>
      </c>
      <c r="P25" s="17">
        <v>7530.675251725477</v>
      </c>
      <c r="Q25" s="17">
        <v>6061.806746541575</v>
      </c>
      <c r="R25" s="17">
        <v>2651.155098748095</v>
      </c>
    </row>
    <row r="26" spans="1:18" ht="15">
      <c r="A26" s="11">
        <v>1315</v>
      </c>
      <c r="B26" s="8">
        <v>2</v>
      </c>
      <c r="C26" s="6" t="s">
        <v>79</v>
      </c>
      <c r="D26" s="6" t="s">
        <v>23</v>
      </c>
      <c r="E26" s="17">
        <v>41524</v>
      </c>
      <c r="F26" s="17">
        <v>12464</v>
      </c>
      <c r="G26" s="17">
        <v>29060</v>
      </c>
      <c r="H26" s="13">
        <f t="shared" si="0"/>
        <v>0.300163760716694</v>
      </c>
      <c r="I26" s="13">
        <f t="shared" si="1"/>
        <v>0.6998362392833061</v>
      </c>
      <c r="J26" s="17">
        <v>21148.095980803842</v>
      </c>
      <c r="K26" s="17">
        <v>20375.90401919616</v>
      </c>
      <c r="L26" s="17">
        <v>4021.2464985263814</v>
      </c>
      <c r="M26" s="17">
        <v>4480.446206410891</v>
      </c>
      <c r="N26" s="17">
        <v>7398.097180563887</v>
      </c>
      <c r="O26" s="17">
        <v>7990.508124462064</v>
      </c>
      <c r="P26" s="17">
        <v>8044.6590334107095</v>
      </c>
      <c r="Q26" s="17">
        <v>6607.493909913669</v>
      </c>
      <c r="R26" s="17">
        <v>2981.549046712397</v>
      </c>
    </row>
    <row r="27" spans="1:18" ht="15">
      <c r="A27" s="11">
        <v>1302</v>
      </c>
      <c r="B27" s="8">
        <v>2</v>
      </c>
      <c r="C27" s="6" t="s">
        <v>79</v>
      </c>
      <c r="D27" s="6" t="s">
        <v>24</v>
      </c>
      <c r="E27" s="17">
        <v>44434</v>
      </c>
      <c r="F27" s="17">
        <v>20086</v>
      </c>
      <c r="G27" s="17">
        <v>24348</v>
      </c>
      <c r="H27" s="13">
        <f t="shared" si="0"/>
        <v>0.4520412296889769</v>
      </c>
      <c r="I27" s="13">
        <f t="shared" si="1"/>
        <v>0.5479587703110231</v>
      </c>
      <c r="J27" s="17">
        <v>22704.04507180557</v>
      </c>
      <c r="K27" s="17">
        <v>21729.954928194427</v>
      </c>
      <c r="L27" s="17">
        <v>4258.508309807291</v>
      </c>
      <c r="M27" s="17">
        <v>4835.544912237633</v>
      </c>
      <c r="N27" s="17">
        <v>7763.269375230147</v>
      </c>
      <c r="O27" s="17">
        <v>9154.047575794772</v>
      </c>
      <c r="P27" s="17">
        <v>8153.778077820056</v>
      </c>
      <c r="Q27" s="17">
        <v>7038.973904504725</v>
      </c>
      <c r="R27" s="17">
        <v>3229.877844605376</v>
      </c>
    </row>
    <row r="28" spans="1:18" ht="15">
      <c r="A28" s="11">
        <v>1306</v>
      </c>
      <c r="B28" s="8">
        <v>2</v>
      </c>
      <c r="C28" s="6" t="s">
        <v>79</v>
      </c>
      <c r="D28" s="6" t="s">
        <v>25</v>
      </c>
      <c r="E28" s="17">
        <v>74804</v>
      </c>
      <c r="F28" s="17">
        <v>43184</v>
      </c>
      <c r="G28" s="17">
        <v>31620</v>
      </c>
      <c r="H28" s="13">
        <f t="shared" si="0"/>
        <v>0.5772953318004385</v>
      </c>
      <c r="I28" s="13">
        <f t="shared" si="1"/>
        <v>0.42270466819956154</v>
      </c>
      <c r="J28" s="17">
        <v>37959.21787206505</v>
      </c>
      <c r="K28" s="17">
        <v>36844.78212793495</v>
      </c>
      <c r="L28" s="17">
        <v>6997.056905307879</v>
      </c>
      <c r="M28" s="17">
        <v>7439.0427528382315</v>
      </c>
      <c r="N28" s="17">
        <v>12148.296723548528</v>
      </c>
      <c r="O28" s="17">
        <v>14066.725771281459</v>
      </c>
      <c r="P28" s="17">
        <v>13276.412982006948</v>
      </c>
      <c r="Q28" s="17">
        <v>12764.97221557897</v>
      </c>
      <c r="R28" s="17">
        <v>8111.492649437981</v>
      </c>
    </row>
    <row r="29" spans="1:18" ht="15">
      <c r="A29" s="11">
        <v>1319</v>
      </c>
      <c r="B29" s="8">
        <v>2</v>
      </c>
      <c r="C29" s="6" t="s">
        <v>79</v>
      </c>
      <c r="D29" s="6" t="s">
        <v>26</v>
      </c>
      <c r="E29" s="17">
        <v>23342</v>
      </c>
      <c r="F29" s="17">
        <v>11532</v>
      </c>
      <c r="G29" s="17">
        <v>11810</v>
      </c>
      <c r="H29" s="13">
        <f t="shared" si="0"/>
        <v>0.49404506897438094</v>
      </c>
      <c r="I29" s="13">
        <f t="shared" si="1"/>
        <v>0.5059549310256191</v>
      </c>
      <c r="J29" s="17">
        <v>12057.351131973986</v>
      </c>
      <c r="K29" s="17">
        <v>11284.648868026014</v>
      </c>
      <c r="L29" s="17">
        <v>2877.3743093247276</v>
      </c>
      <c r="M29" s="17">
        <v>2549.8033348002546</v>
      </c>
      <c r="N29" s="17">
        <v>4143.14507848027</v>
      </c>
      <c r="O29" s="17">
        <v>4752.632536306293</v>
      </c>
      <c r="P29" s="17">
        <v>4600.831352990074</v>
      </c>
      <c r="Q29" s="17">
        <v>3155.8667057845582</v>
      </c>
      <c r="R29" s="17">
        <v>1262.3466823138233</v>
      </c>
    </row>
    <row r="30" spans="1:18" ht="15">
      <c r="A30" s="7" t="s">
        <v>32</v>
      </c>
      <c r="B30" s="8">
        <v>3</v>
      </c>
      <c r="C30" s="6" t="s">
        <v>31</v>
      </c>
      <c r="D30" s="6" t="s">
        <v>27</v>
      </c>
      <c r="E30" s="17">
        <v>30152</v>
      </c>
      <c r="F30" s="17">
        <v>5986</v>
      </c>
      <c r="G30" s="17">
        <v>24166</v>
      </c>
      <c r="H30" s="13">
        <f t="shared" si="0"/>
        <v>0.1985274608649509</v>
      </c>
      <c r="I30" s="13">
        <f t="shared" si="1"/>
        <v>0.8014725391350491</v>
      </c>
      <c r="J30" s="17">
        <v>15903.61174587815</v>
      </c>
      <c r="K30" s="17">
        <v>14248.38825412185</v>
      </c>
      <c r="L30" s="17">
        <v>4019.668167776992</v>
      </c>
      <c r="M30" s="17">
        <v>4222.783728460307</v>
      </c>
      <c r="N30" s="17">
        <v>5888.106888979865</v>
      </c>
      <c r="O30" s="17">
        <v>5555.940005210466</v>
      </c>
      <c r="P30" s="17">
        <v>4535.873460121329</v>
      </c>
      <c r="Q30" s="17">
        <v>4135.253265845398</v>
      </c>
      <c r="R30" s="17">
        <v>1794.3744836056421</v>
      </c>
    </row>
    <row r="31" spans="1:18" ht="15">
      <c r="A31" s="9" t="s">
        <v>33</v>
      </c>
      <c r="B31" s="8">
        <v>3</v>
      </c>
      <c r="C31" s="6" t="s">
        <v>31</v>
      </c>
      <c r="D31" s="6" t="s">
        <v>28</v>
      </c>
      <c r="E31" s="17">
        <v>138826</v>
      </c>
      <c r="F31" s="17">
        <v>44330</v>
      </c>
      <c r="G31" s="17">
        <v>94496</v>
      </c>
      <c r="H31" s="13">
        <f t="shared" si="0"/>
        <v>0.3193205883624105</v>
      </c>
      <c r="I31" s="13">
        <f t="shared" si="1"/>
        <v>0.6806794116375895</v>
      </c>
      <c r="J31" s="17">
        <v>72647.78058252427</v>
      </c>
      <c r="K31" s="17">
        <v>66178.21941747573</v>
      </c>
      <c r="L31" s="17">
        <v>17171.746642734764</v>
      </c>
      <c r="M31" s="17">
        <v>17928.34098066411</v>
      </c>
      <c r="N31" s="17">
        <v>26494.393342579748</v>
      </c>
      <c r="O31" s="17">
        <v>27843.35121155258</v>
      </c>
      <c r="P31" s="17">
        <v>24141.92861222159</v>
      </c>
      <c r="Q31" s="17">
        <v>18699.659459900464</v>
      </c>
      <c r="R31" s="17">
        <v>6546.57975034674</v>
      </c>
    </row>
    <row r="32" spans="1:18" ht="15">
      <c r="A32" s="9" t="s">
        <v>38</v>
      </c>
      <c r="B32" s="8">
        <v>3</v>
      </c>
      <c r="C32" s="6" t="s">
        <v>31</v>
      </c>
      <c r="D32" s="6" t="s">
        <v>29</v>
      </c>
      <c r="E32" s="17">
        <v>44077</v>
      </c>
      <c r="F32" s="17">
        <v>9206</v>
      </c>
      <c r="G32" s="17">
        <v>34871</v>
      </c>
      <c r="H32" s="13">
        <f t="shared" si="0"/>
        <v>0.2088617646391542</v>
      </c>
      <c r="I32" s="13">
        <f t="shared" si="1"/>
        <v>0.7911382353608458</v>
      </c>
      <c r="J32" s="17">
        <v>23345.647751579054</v>
      </c>
      <c r="K32" s="17">
        <v>20731.352248420946</v>
      </c>
      <c r="L32" s="17">
        <v>5921.817433755253</v>
      </c>
      <c r="M32" s="17">
        <v>6363.2640227484335</v>
      </c>
      <c r="N32" s="17">
        <v>8837.80507813483</v>
      </c>
      <c r="O32" s="17">
        <v>7973.767658974811</v>
      </c>
      <c r="P32" s="17">
        <v>6837.985480258689</v>
      </c>
      <c r="Q32" s="17">
        <v>5900.743350361106</v>
      </c>
      <c r="R32" s="17">
        <v>2241.616975766879</v>
      </c>
    </row>
    <row r="33" spans="1:18" ht="15">
      <c r="A33" s="9" t="s">
        <v>34</v>
      </c>
      <c r="B33" s="8">
        <v>3</v>
      </c>
      <c r="C33" s="6" t="s">
        <v>31</v>
      </c>
      <c r="D33" s="6" t="s">
        <v>30</v>
      </c>
      <c r="E33" s="17">
        <v>50319</v>
      </c>
      <c r="F33" s="17">
        <v>23277</v>
      </c>
      <c r="G33" s="17">
        <v>27042</v>
      </c>
      <c r="H33" s="13">
        <f t="shared" si="0"/>
        <v>0.46258868419483695</v>
      </c>
      <c r="I33" s="13">
        <f t="shared" si="1"/>
        <v>0.5374113158051631</v>
      </c>
      <c r="J33" s="17">
        <v>25726.59752925878</v>
      </c>
      <c r="K33" s="17">
        <v>24592.40247074122</v>
      </c>
      <c r="L33" s="17">
        <v>6241.708062418726</v>
      </c>
      <c r="M33" s="17">
        <v>6424.681837884698</v>
      </c>
      <c r="N33" s="17">
        <v>9343.780017338535</v>
      </c>
      <c r="O33" s="17">
        <v>10499.78651928912</v>
      </c>
      <c r="P33" s="17">
        <v>9016.608365843085</v>
      </c>
      <c r="Q33" s="17">
        <v>6430.740572171651</v>
      </c>
      <c r="R33" s="17">
        <v>2361.6946250541832</v>
      </c>
    </row>
    <row r="34" spans="1:18" ht="15">
      <c r="A34" s="9" t="s">
        <v>35</v>
      </c>
      <c r="B34" s="8">
        <v>3</v>
      </c>
      <c r="C34" s="6" t="s">
        <v>31</v>
      </c>
      <c r="D34" s="6" t="s">
        <v>31</v>
      </c>
      <c r="E34" s="17">
        <v>210833</v>
      </c>
      <c r="F34" s="17">
        <v>188569</v>
      </c>
      <c r="G34" s="17">
        <v>22264</v>
      </c>
      <c r="H34" s="13">
        <f t="shared" si="0"/>
        <v>0.8943998330432142</v>
      </c>
      <c r="I34" s="13">
        <f t="shared" si="1"/>
        <v>0.1056001669567857</v>
      </c>
      <c r="J34" s="17">
        <v>102439.31161347518</v>
      </c>
      <c r="K34" s="17">
        <v>108393.68838652482</v>
      </c>
      <c r="L34" s="17">
        <v>22800.63482565012</v>
      </c>
      <c r="M34" s="17">
        <v>23912.073987884163</v>
      </c>
      <c r="N34" s="17">
        <v>38329.63164893617</v>
      </c>
      <c r="O34" s="17">
        <v>43857.90111554373</v>
      </c>
      <c r="P34" s="17">
        <v>38157.186133274234</v>
      </c>
      <c r="Q34" s="17">
        <v>32186.121084515366</v>
      </c>
      <c r="R34" s="17">
        <v>11589.451204196217</v>
      </c>
    </row>
    <row r="35" spans="3:10" ht="15">
      <c r="C35" s="2"/>
      <c r="D35" s="2"/>
      <c r="G35" s="1"/>
      <c r="H35" s="1"/>
      <c r="I35" s="1"/>
      <c r="J35" s="1"/>
    </row>
    <row r="36" spans="7:10" ht="15">
      <c r="G36" s="1"/>
      <c r="H36" s="1"/>
      <c r="I36" s="1"/>
      <c r="J36" s="1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36"/>
  <sheetViews>
    <sheetView showGridLines="0" workbookViewId="0" topLeftCell="A2">
      <selection activeCell="L20" sqref="L20"/>
    </sheetView>
  </sheetViews>
  <sheetFormatPr defaultColWidth="11.421875" defaultRowHeight="15"/>
  <cols>
    <col min="2" max="2" width="12.00390625" style="0" customWidth="1"/>
    <col min="3" max="4" width="29.421875" style="0" customWidth="1"/>
    <col min="5" max="8" width="17.28125" style="0" customWidth="1"/>
    <col min="9" max="11" width="16.421875" style="0" customWidth="1"/>
    <col min="12" max="14" width="15.140625" style="0" customWidth="1"/>
    <col min="15" max="15" width="13.7109375" style="0" customWidth="1"/>
    <col min="17" max="17" width="12.28125" style="0" customWidth="1"/>
    <col min="21" max="21" width="14.7109375" style="0" customWidth="1"/>
    <col min="22" max="22" width="13.421875" style="0" customWidth="1"/>
    <col min="24" max="24" width="14.28125" style="0" customWidth="1"/>
    <col min="28" max="28" width="17.57421875" style="0" customWidth="1"/>
  </cols>
  <sheetData>
    <row r="4" ht="15">
      <c r="A4" t="s">
        <v>133</v>
      </c>
    </row>
    <row r="5" ht="15">
      <c r="A5" s="26"/>
    </row>
    <row r="6" ht="15">
      <c r="A6" s="26"/>
    </row>
    <row r="7" spans="1:18" ht="15">
      <c r="A7" t="s">
        <v>0</v>
      </c>
      <c r="I7" s="15"/>
      <c r="J7" s="15"/>
      <c r="K7" s="15"/>
      <c r="L7" s="15"/>
      <c r="M7" s="15"/>
      <c r="N7" s="15"/>
      <c r="Q7" s="15"/>
      <c r="R7" s="15"/>
    </row>
    <row r="8" spans="5:33" ht="15">
      <c r="E8" s="34" t="s">
        <v>139</v>
      </c>
      <c r="F8" s="34"/>
      <c r="G8" s="35"/>
      <c r="H8" s="36" t="s">
        <v>82</v>
      </c>
      <c r="I8" s="36"/>
      <c r="J8" s="36"/>
      <c r="K8" s="36"/>
      <c r="L8" s="36"/>
      <c r="M8" s="36"/>
      <c r="N8" s="36"/>
      <c r="O8" s="34" t="s">
        <v>72</v>
      </c>
      <c r="P8" s="34"/>
      <c r="Q8" s="34"/>
      <c r="R8" s="34"/>
      <c r="S8" s="34"/>
      <c r="T8" s="34"/>
      <c r="U8" s="36" t="s">
        <v>73</v>
      </c>
      <c r="V8" s="36"/>
      <c r="W8" s="36"/>
      <c r="X8" s="36"/>
      <c r="Y8" s="36"/>
      <c r="Z8" s="36"/>
      <c r="AA8" s="36"/>
      <c r="AB8" s="36" t="s">
        <v>74</v>
      </c>
      <c r="AC8" s="36"/>
      <c r="AD8" s="36"/>
      <c r="AE8" s="36"/>
      <c r="AF8" s="36"/>
      <c r="AG8" s="36"/>
    </row>
    <row r="9" spans="1:33" ht="60">
      <c r="A9" s="3" t="s">
        <v>1</v>
      </c>
      <c r="B9" s="3" t="s">
        <v>19</v>
      </c>
      <c r="C9" s="3" t="s">
        <v>36</v>
      </c>
      <c r="D9" s="3" t="s">
        <v>37</v>
      </c>
      <c r="E9" s="27" t="s">
        <v>138</v>
      </c>
      <c r="F9" s="4" t="s">
        <v>137</v>
      </c>
      <c r="G9" s="4" t="s">
        <v>136</v>
      </c>
      <c r="H9" s="4" t="s">
        <v>134</v>
      </c>
      <c r="I9" s="4" t="s">
        <v>141</v>
      </c>
      <c r="J9" s="4" t="s">
        <v>142</v>
      </c>
      <c r="K9" s="4" t="s">
        <v>135</v>
      </c>
      <c r="L9" s="4" t="s">
        <v>131</v>
      </c>
      <c r="M9" s="4" t="s">
        <v>75</v>
      </c>
      <c r="N9" s="4" t="s">
        <v>76</v>
      </c>
      <c r="O9" s="4" t="s">
        <v>56</v>
      </c>
      <c r="P9" s="4" t="s">
        <v>57</v>
      </c>
      <c r="Q9" s="4" t="s">
        <v>58</v>
      </c>
      <c r="R9" s="4" t="s">
        <v>59</v>
      </c>
      <c r="S9" s="4" t="s">
        <v>60</v>
      </c>
      <c r="T9" s="4" t="s">
        <v>61</v>
      </c>
      <c r="U9" s="4" t="s">
        <v>62</v>
      </c>
      <c r="V9" s="4" t="s">
        <v>63</v>
      </c>
      <c r="W9" s="4" t="s">
        <v>64</v>
      </c>
      <c r="X9" s="4" t="s">
        <v>65</v>
      </c>
      <c r="Y9" s="4" t="s">
        <v>66</v>
      </c>
      <c r="Z9" s="4" t="s">
        <v>67</v>
      </c>
      <c r="AA9" s="4" t="s">
        <v>61</v>
      </c>
      <c r="AB9" s="4" t="s">
        <v>68</v>
      </c>
      <c r="AC9" s="4" t="s">
        <v>69</v>
      </c>
      <c r="AD9" s="4" t="s">
        <v>70</v>
      </c>
      <c r="AE9" s="4" t="s">
        <v>71</v>
      </c>
      <c r="AF9" s="4" t="s">
        <v>67</v>
      </c>
      <c r="AG9" s="4" t="s">
        <v>61</v>
      </c>
    </row>
    <row r="10" spans="1:33" ht="15">
      <c r="A10" s="12" t="s">
        <v>2</v>
      </c>
      <c r="B10" s="5">
        <v>1</v>
      </c>
      <c r="C10" s="6" t="s">
        <v>31</v>
      </c>
      <c r="D10" s="6" t="s">
        <v>3</v>
      </c>
      <c r="E10" s="13">
        <v>0.2231</v>
      </c>
      <c r="F10" s="13">
        <v>0.465</v>
      </c>
      <c r="G10" s="13">
        <v>0.3119</v>
      </c>
      <c r="H10" s="13">
        <v>0.0837593984962406</v>
      </c>
      <c r="I10" s="13">
        <v>0.9358780929390464</v>
      </c>
      <c r="J10" s="13">
        <f>VLOOKUP($A10,'[4]Servicios'!$A$9:$G$34,6,0)</f>
        <v>0.677881713940857</v>
      </c>
      <c r="K10" s="13">
        <v>0.9621</v>
      </c>
      <c r="L10" s="13">
        <v>0.2974436090225564</v>
      </c>
      <c r="M10" s="13">
        <v>0.04511278195488721</v>
      </c>
      <c r="N10" s="13">
        <v>0.13466773418734987</v>
      </c>
      <c r="O10" s="13">
        <v>0.1300543150271575</v>
      </c>
      <c r="P10" s="13">
        <v>0.3476161738080869</v>
      </c>
      <c r="Q10" s="13">
        <v>0.3320760410380205</v>
      </c>
      <c r="R10" s="13">
        <v>0.15494870247435125</v>
      </c>
      <c r="S10" s="13">
        <v>0.03530476765238383</v>
      </c>
      <c r="T10" s="13">
        <v>1</v>
      </c>
      <c r="U10" s="13">
        <v>0.06261315630657815</v>
      </c>
      <c r="V10" s="13">
        <v>0.2595051297525649</v>
      </c>
      <c r="W10" s="13">
        <v>0.2439649969824985</v>
      </c>
      <c r="X10" s="13">
        <v>0.08388654194327097</v>
      </c>
      <c r="Y10" s="13">
        <v>0.10350030175015087</v>
      </c>
      <c r="Z10" s="13">
        <v>0.24652987326493664</v>
      </c>
      <c r="AA10" s="13">
        <v>1</v>
      </c>
      <c r="AB10" s="13">
        <v>0.7433614966807484</v>
      </c>
      <c r="AC10" s="13">
        <v>0.008147254073627036</v>
      </c>
      <c r="AD10" s="13">
        <v>0.018406759203379603</v>
      </c>
      <c r="AE10" s="13">
        <v>0.014182257091128546</v>
      </c>
      <c r="AF10" s="13">
        <v>0.21590223295111646</v>
      </c>
      <c r="AG10" s="13">
        <v>1</v>
      </c>
    </row>
    <row r="11" spans="1:33" ht="15">
      <c r="A11" s="9">
        <v>1301</v>
      </c>
      <c r="B11" s="5">
        <v>1</v>
      </c>
      <c r="C11" s="6" t="s">
        <v>79</v>
      </c>
      <c r="D11" s="6" t="s">
        <v>4</v>
      </c>
      <c r="E11" s="13">
        <v>0.3998</v>
      </c>
      <c r="F11" s="13">
        <v>0.34159999999999996</v>
      </c>
      <c r="G11" s="13">
        <v>0.2586</v>
      </c>
      <c r="H11" s="13">
        <v>0.16576642131482466</v>
      </c>
      <c r="I11" s="13">
        <v>0.5464445958993582</v>
      </c>
      <c r="J11" s="13">
        <f>VLOOKUP($A11,'[4]Servicios'!$A$9:$G$34,6,0)</f>
        <v>0.2283608791957744</v>
      </c>
      <c r="K11" s="13">
        <v>0.5642</v>
      </c>
      <c r="L11" s="13">
        <v>0.1481626598751784</v>
      </c>
      <c r="M11" s="13">
        <v>0.01530883546500238</v>
      </c>
      <c r="N11" s="13">
        <v>0.0673159553136637</v>
      </c>
      <c r="O11" s="13">
        <v>0.6269949451922531</v>
      </c>
      <c r="P11" s="13">
        <v>0.12764809450786618</v>
      </c>
      <c r="Q11" s="13">
        <v>0.02518884534560118</v>
      </c>
      <c r="R11" s="13">
        <v>0.20307264156301472</v>
      </c>
      <c r="S11" s="13">
        <v>0.017095473391264836</v>
      </c>
      <c r="T11" s="13">
        <v>1</v>
      </c>
      <c r="U11" s="13">
        <v>0.5024280115863009</v>
      </c>
      <c r="V11" s="13">
        <v>0.2692111092179247</v>
      </c>
      <c r="W11" s="13">
        <v>0.1596808087692395</v>
      </c>
      <c r="X11" s="13">
        <v>0.001434088714715738</v>
      </c>
      <c r="Y11" s="13">
        <v>0.03514227295961833</v>
      </c>
      <c r="Z11" s="13">
        <v>0.03210370875220083</v>
      </c>
      <c r="AA11" s="13">
        <v>1</v>
      </c>
      <c r="AB11" s="13">
        <v>0.9390015334810019</v>
      </c>
      <c r="AC11" s="13">
        <v>0.0025983983642869314</v>
      </c>
      <c r="AD11" s="13">
        <v>0.0046288408019537685</v>
      </c>
      <c r="AE11" s="13">
        <v>0.011969671153518487</v>
      </c>
      <c r="AF11" s="13">
        <v>0.04180155619923894</v>
      </c>
      <c r="AG11" s="13">
        <v>1</v>
      </c>
    </row>
    <row r="12" spans="1:33" ht="15">
      <c r="A12" s="9">
        <v>1303</v>
      </c>
      <c r="B12" s="5">
        <v>1</v>
      </c>
      <c r="C12" s="6" t="s">
        <v>79</v>
      </c>
      <c r="D12" s="6" t="s">
        <v>5</v>
      </c>
      <c r="E12" s="13">
        <v>0.2568</v>
      </c>
      <c r="F12" s="13">
        <v>0.406</v>
      </c>
      <c r="G12" s="13">
        <v>0.3373</v>
      </c>
      <c r="H12" s="13">
        <v>0.21486798090351075</v>
      </c>
      <c r="I12" s="13">
        <v>0.7146973119863799</v>
      </c>
      <c r="J12" s="13">
        <f>VLOOKUP($A12,'[4]Servicios'!$A$9:$G$34,6,0)</f>
        <v>0.45997446223357236</v>
      </c>
      <c r="K12" s="13">
        <v>0.7365</v>
      </c>
      <c r="L12" s="13">
        <v>0.20268909746354458</v>
      </c>
      <c r="M12" s="13">
        <v>0.028027670423175603</v>
      </c>
      <c r="N12" s="13">
        <v>0.10981363134473182</v>
      </c>
      <c r="O12" s="13">
        <v>0.3789084241888485</v>
      </c>
      <c r="P12" s="13">
        <v>0.3903021969027273</v>
      </c>
      <c r="Q12" s="13">
        <v>0.1327963854238287</v>
      </c>
      <c r="R12" s="13">
        <v>0.06413908260485218</v>
      </c>
      <c r="S12" s="13">
        <v>0.033853910879743314</v>
      </c>
      <c r="T12" s="13">
        <v>1</v>
      </c>
      <c r="U12" s="13">
        <v>0.24768359362210654</v>
      </c>
      <c r="V12" s="13">
        <v>0.29234194414432113</v>
      </c>
      <c r="W12" s="13">
        <v>0.28638313197786724</v>
      </c>
      <c r="X12" s="13">
        <v>0.005827849261696625</v>
      </c>
      <c r="Y12" s="13">
        <v>0.09311462528238876</v>
      </c>
      <c r="Z12" s="13">
        <v>0.07464885571161968</v>
      </c>
      <c r="AA12" s="13">
        <v>1</v>
      </c>
      <c r="AB12" s="13">
        <v>0.8471008086959368</v>
      </c>
      <c r="AC12" s="13">
        <v>0.0025537766427659366</v>
      </c>
      <c r="AD12" s="13">
        <v>0.014405919523295027</v>
      </c>
      <c r="AE12" s="13">
        <v>0.00818518154732672</v>
      </c>
      <c r="AF12" s="13">
        <v>0.12775431359067543</v>
      </c>
      <c r="AG12" s="13">
        <v>1</v>
      </c>
    </row>
    <row r="13" spans="1:33" s="32" customFormat="1" ht="15">
      <c r="A13" s="28">
        <v>1308</v>
      </c>
      <c r="B13" s="29">
        <v>1</v>
      </c>
      <c r="C13" s="30" t="s">
        <v>79</v>
      </c>
      <c r="D13" s="30" t="s">
        <v>7</v>
      </c>
      <c r="E13" s="31">
        <v>0.5121</v>
      </c>
      <c r="F13" s="31">
        <v>0.3393</v>
      </c>
      <c r="G13" s="31">
        <v>0.14859999999999998</v>
      </c>
      <c r="H13" s="31">
        <v>0.07941745560085689</v>
      </c>
      <c r="I13" s="13">
        <v>0.39460520036059604</v>
      </c>
      <c r="J13" s="13">
        <f>VLOOKUP($A13,'[4]Servicios'!$A$9:$G$34,6,0)</f>
        <v>0.1429303731462005</v>
      </c>
      <c r="K13" s="13">
        <v>0.41590000000000005</v>
      </c>
      <c r="L13" s="31">
        <v>0.16850943265842028</v>
      </c>
      <c r="M13" s="31">
        <v>0.013596157832907194</v>
      </c>
      <c r="N13" s="31">
        <v>0.05641798367032273</v>
      </c>
      <c r="O13" s="31">
        <v>0.7870362186908949</v>
      </c>
      <c r="P13" s="31">
        <v>0.012302688561681367</v>
      </c>
      <c r="Q13" s="31">
        <v>0.00933307408127552</v>
      </c>
      <c r="R13" s="31">
        <v>0.17856574691107066</v>
      </c>
      <c r="S13" s="31">
        <v>0.012762271755077511</v>
      </c>
      <c r="T13" s="31">
        <v>1</v>
      </c>
      <c r="U13" s="31">
        <v>0.6409064394675905</v>
      </c>
      <c r="V13" s="31">
        <v>0.21616318738620896</v>
      </c>
      <c r="W13" s="31">
        <v>0.10623442278118538</v>
      </c>
      <c r="X13" s="31">
        <v>0.004472097997277854</v>
      </c>
      <c r="Y13" s="31">
        <v>0.012992063351775582</v>
      </c>
      <c r="Z13" s="31">
        <v>0.01923178901596168</v>
      </c>
      <c r="AA13" s="31">
        <v>1</v>
      </c>
      <c r="AB13" s="31">
        <v>0.9581249005709437</v>
      </c>
      <c r="AC13" s="31">
        <v>0.0012196630901666872</v>
      </c>
      <c r="AD13" s="31">
        <v>0.0018029802202464073</v>
      </c>
      <c r="AE13" s="31">
        <v>0.009686599614657168</v>
      </c>
      <c r="AF13" s="31">
        <v>0.029165856503986</v>
      </c>
      <c r="AG13" s="31">
        <v>1</v>
      </c>
    </row>
    <row r="14" spans="1:33" ht="15">
      <c r="A14" s="9">
        <v>1309</v>
      </c>
      <c r="B14" s="5">
        <v>1</v>
      </c>
      <c r="C14" s="6" t="s">
        <v>79</v>
      </c>
      <c r="D14" s="6" t="s">
        <v>8</v>
      </c>
      <c r="E14" s="13">
        <v>0.34299999999999997</v>
      </c>
      <c r="F14" s="13">
        <v>0.3898</v>
      </c>
      <c r="G14" s="13">
        <v>0.2672</v>
      </c>
      <c r="H14" s="13">
        <v>0.16082994840267864</v>
      </c>
      <c r="I14" s="13">
        <v>0.850966687334423</v>
      </c>
      <c r="J14" s="13">
        <f>VLOOKUP($A14,'[4]Servicios'!$A$9:$G$34,6,0)</f>
        <v>0.34439997745335665</v>
      </c>
      <c r="K14" s="13">
        <v>0.8671</v>
      </c>
      <c r="L14" s="13">
        <v>0.22060599407179712</v>
      </c>
      <c r="M14" s="13">
        <v>0.020913382369085517</v>
      </c>
      <c r="N14" s="13">
        <v>0.09924644152944459</v>
      </c>
      <c r="O14" s="13">
        <v>0.2646975931458204</v>
      </c>
      <c r="P14" s="13">
        <v>0.14908967927399808</v>
      </c>
      <c r="Q14" s="13">
        <v>0.006820359618961727</v>
      </c>
      <c r="R14" s="13">
        <v>0.5704300772222536</v>
      </c>
      <c r="S14" s="13">
        <v>0.008962290738966237</v>
      </c>
      <c r="T14" s="13">
        <v>1</v>
      </c>
      <c r="U14" s="13">
        <v>0.19192830167408828</v>
      </c>
      <c r="V14" s="13">
        <v>0.4636717208725551</v>
      </c>
      <c r="W14" s="13">
        <v>0.23848712022997576</v>
      </c>
      <c r="X14" s="13">
        <v>0.003325629896849107</v>
      </c>
      <c r="Y14" s="13">
        <v>0.04035849162955865</v>
      </c>
      <c r="Z14" s="13">
        <v>0.06222873569697311</v>
      </c>
      <c r="AA14" s="13">
        <v>1</v>
      </c>
      <c r="AB14" s="13">
        <v>0.9042894989008511</v>
      </c>
      <c r="AC14" s="13">
        <v>0.0019164646863198242</v>
      </c>
      <c r="AD14" s="13">
        <v>0.004452962065272533</v>
      </c>
      <c r="AE14" s="13">
        <v>0.016628149484245534</v>
      </c>
      <c r="AF14" s="13">
        <v>0.07271292486331098</v>
      </c>
      <c r="AG14" s="13">
        <v>1</v>
      </c>
    </row>
    <row r="15" spans="1:33" ht="15">
      <c r="A15" s="9">
        <v>1317</v>
      </c>
      <c r="B15" s="5">
        <v>1</v>
      </c>
      <c r="C15" s="6" t="s">
        <v>79</v>
      </c>
      <c r="D15" s="6" t="s">
        <v>9</v>
      </c>
      <c r="E15" s="13">
        <v>0.2168</v>
      </c>
      <c r="F15" s="13">
        <v>0.4416</v>
      </c>
      <c r="G15" s="13">
        <v>0.34159999999999996</v>
      </c>
      <c r="H15" s="13">
        <v>0.10636356093918527</v>
      </c>
      <c r="I15" s="13">
        <v>0.8709000922741381</v>
      </c>
      <c r="J15" s="13">
        <f>VLOOKUP($A15,'[4]Servicios'!$A$9:$G$34,6,0)</f>
        <v>0.5003774851103096</v>
      </c>
      <c r="K15" s="13">
        <v>0.8856999999999999</v>
      </c>
      <c r="L15" s="13">
        <v>0.3501203019995022</v>
      </c>
      <c r="M15" s="13">
        <v>0.04895046876296358</v>
      </c>
      <c r="N15" s="13">
        <v>0.1842980138095644</v>
      </c>
      <c r="O15" s="13">
        <v>0.22967871822833655</v>
      </c>
      <c r="P15" s="13">
        <v>0.311886586695747</v>
      </c>
      <c r="Q15" s="13">
        <v>0.22590386712524116</v>
      </c>
      <c r="R15" s="13">
        <v>0.22238067276235216</v>
      </c>
      <c r="S15" s="13">
        <v>0.010150155188323127</v>
      </c>
      <c r="T15" s="13">
        <v>1</v>
      </c>
      <c r="U15" s="13">
        <v>0.1257444845231105</v>
      </c>
      <c r="V15" s="13">
        <v>0.37387803036657996</v>
      </c>
      <c r="W15" s="13">
        <v>0.27095042362217936</v>
      </c>
      <c r="X15" s="13">
        <v>0.01207952352990521</v>
      </c>
      <c r="Y15" s="13">
        <v>0.06576629477392835</v>
      </c>
      <c r="Z15" s="13">
        <v>0.1515812431842966</v>
      </c>
      <c r="AA15" s="13">
        <v>1</v>
      </c>
      <c r="AB15" s="13">
        <v>0.740290244107038</v>
      </c>
      <c r="AC15" s="13">
        <v>0.002432681821994799</v>
      </c>
      <c r="AD15" s="13">
        <v>0.012666722590386712</v>
      </c>
      <c r="AE15" s="13">
        <v>0.013925006291418506</v>
      </c>
      <c r="AF15" s="13">
        <v>0.23068534518916198</v>
      </c>
      <c r="AG15" s="13">
        <v>1</v>
      </c>
    </row>
    <row r="16" spans="1:33" ht="15">
      <c r="A16" s="9">
        <v>1320</v>
      </c>
      <c r="B16" s="5">
        <v>1</v>
      </c>
      <c r="C16" s="6" t="s">
        <v>79</v>
      </c>
      <c r="D16" s="6" t="s">
        <v>10</v>
      </c>
      <c r="E16" s="13">
        <v>0.2016</v>
      </c>
      <c r="F16" s="13">
        <v>0.45899999999999996</v>
      </c>
      <c r="G16" s="13">
        <v>0.3394</v>
      </c>
      <c r="H16" s="13">
        <v>0.1678358015068849</v>
      </c>
      <c r="I16" s="13">
        <v>0.7649842271293376</v>
      </c>
      <c r="J16" s="13">
        <f>VLOOKUP($A16,'[4]Servicios'!$A$9:$G$34,6,0)</f>
        <v>0.4834384858044164</v>
      </c>
      <c r="K16" s="13">
        <v>0.7968000000000001</v>
      </c>
      <c r="L16" s="13">
        <v>0.4333593141075604</v>
      </c>
      <c r="M16" s="13">
        <v>0.055598856845934</v>
      </c>
      <c r="N16" s="13">
        <v>0.15302013422818792</v>
      </c>
      <c r="O16" s="13">
        <v>0.42797055730809674</v>
      </c>
      <c r="P16" s="13">
        <v>0.3669821240799159</v>
      </c>
      <c r="Q16" s="13">
        <v>0.13801261829652997</v>
      </c>
      <c r="R16" s="13">
        <v>0.05625657202944269</v>
      </c>
      <c r="S16" s="13">
        <v>0.010778128286014722</v>
      </c>
      <c r="T16" s="13">
        <v>1</v>
      </c>
      <c r="U16" s="13">
        <v>0.10778128286014721</v>
      </c>
      <c r="V16" s="13">
        <v>0.4087802313354364</v>
      </c>
      <c r="W16" s="13">
        <v>0.3186119873817035</v>
      </c>
      <c r="X16" s="13">
        <v>0.0010515247108307045</v>
      </c>
      <c r="Y16" s="13">
        <v>0.058885383806519455</v>
      </c>
      <c r="Z16" s="13">
        <v>0.10488958990536278</v>
      </c>
      <c r="AA16" s="13">
        <v>1</v>
      </c>
      <c r="AB16" s="13">
        <v>0.8572555205047319</v>
      </c>
      <c r="AC16" s="13">
        <v>0.0010515247108307045</v>
      </c>
      <c r="AD16" s="13">
        <v>0.002365930599369085</v>
      </c>
      <c r="AE16" s="13">
        <v>0.006309148264984227</v>
      </c>
      <c r="AF16" s="13">
        <v>0.13301787592008413</v>
      </c>
      <c r="AG16" s="13">
        <v>1</v>
      </c>
    </row>
    <row r="17" spans="1:33" ht="15">
      <c r="A17" s="9">
        <v>1321</v>
      </c>
      <c r="B17" s="5">
        <v>1</v>
      </c>
      <c r="C17" s="6" t="s">
        <v>79</v>
      </c>
      <c r="D17" s="6" t="s">
        <v>11</v>
      </c>
      <c r="E17" s="13">
        <v>0.3041</v>
      </c>
      <c r="F17" s="13">
        <v>0.3753</v>
      </c>
      <c r="G17" s="13">
        <v>0.3206</v>
      </c>
      <c r="H17" s="13">
        <v>0.1954525579361609</v>
      </c>
      <c r="I17" s="13">
        <v>0.5943288360393323</v>
      </c>
      <c r="J17" s="13">
        <f>VLOOKUP($A17,'[4]Servicios'!$A$9:$G$34,6,0)</f>
        <v>0.37045506517265037</v>
      </c>
      <c r="K17" s="13">
        <v>0.6755</v>
      </c>
      <c r="L17" s="13">
        <v>0.289899431569742</v>
      </c>
      <c r="M17" s="13">
        <v>0.028421512898994316</v>
      </c>
      <c r="N17" s="13">
        <v>0.12345132743362833</v>
      </c>
      <c r="O17" s="13">
        <v>0.7573747999085296</v>
      </c>
      <c r="P17" s="13">
        <v>0.008232334781614453</v>
      </c>
      <c r="Q17" s="13">
        <v>0.004802195289275097</v>
      </c>
      <c r="R17" s="13">
        <v>0.20032014635261833</v>
      </c>
      <c r="S17" s="13">
        <v>0.029270523667962497</v>
      </c>
      <c r="T17" s="13">
        <v>1</v>
      </c>
      <c r="U17" s="13">
        <v>0.2945346444088726</v>
      </c>
      <c r="V17" s="13">
        <v>0.335010290418477</v>
      </c>
      <c r="W17" s="13">
        <v>0.2831008461010748</v>
      </c>
      <c r="X17" s="13">
        <v>0.0029727875600274413</v>
      </c>
      <c r="Y17" s="13">
        <v>0.02058083695403613</v>
      </c>
      <c r="Z17" s="13">
        <v>0.06380059455751201</v>
      </c>
      <c r="AA17" s="13">
        <v>1</v>
      </c>
      <c r="AB17" s="13">
        <v>0.9089869654699291</v>
      </c>
      <c r="AC17" s="13">
        <v>0.001600731763091699</v>
      </c>
      <c r="AD17" s="13">
        <v>0.002058083695403613</v>
      </c>
      <c r="AE17" s="13">
        <v>0.012577178138577635</v>
      </c>
      <c r="AF17" s="13">
        <v>0.07477704093299795</v>
      </c>
      <c r="AG17" s="13">
        <v>1</v>
      </c>
    </row>
    <row r="18" spans="1:33" ht="15">
      <c r="A18" s="9">
        <v>1322</v>
      </c>
      <c r="B18" s="5">
        <v>1</v>
      </c>
      <c r="C18" s="6" t="s">
        <v>79</v>
      </c>
      <c r="D18" s="6" t="s">
        <v>12</v>
      </c>
      <c r="E18" s="13">
        <v>0.22829999999999998</v>
      </c>
      <c r="F18" s="13">
        <v>0.4146</v>
      </c>
      <c r="G18" s="13">
        <v>0.35710000000000003</v>
      </c>
      <c r="H18" s="13">
        <v>0.19996528380489498</v>
      </c>
      <c r="I18" s="13">
        <v>0.7471811134601832</v>
      </c>
      <c r="J18" s="13">
        <f>VLOOKUP($A18,'[4]Servicios'!$A$9:$G$34,6,0)</f>
        <v>0.41948555320648345</v>
      </c>
      <c r="K18" s="13">
        <v>0.7777</v>
      </c>
      <c r="L18" s="13">
        <v>0.19336920673494185</v>
      </c>
      <c r="M18" s="13">
        <v>0.024822079500086792</v>
      </c>
      <c r="N18" s="13">
        <v>0.12848570420049418</v>
      </c>
      <c r="O18" s="13">
        <v>0.5244890768146582</v>
      </c>
      <c r="P18" s="13">
        <v>0.1945031712473573</v>
      </c>
      <c r="Q18" s="13">
        <v>0.051973220577871744</v>
      </c>
      <c r="R18" s="13">
        <v>0.19097956307258632</v>
      </c>
      <c r="S18" s="13">
        <v>0.03805496828752643</v>
      </c>
      <c r="T18" s="13">
        <v>1</v>
      </c>
      <c r="U18" s="13">
        <v>0.1229739252995067</v>
      </c>
      <c r="V18" s="13">
        <v>0.45754052149400987</v>
      </c>
      <c r="W18" s="13">
        <v>0.24541930937279774</v>
      </c>
      <c r="X18" s="13">
        <v>0.006871035940803382</v>
      </c>
      <c r="Y18" s="13">
        <v>0.0759337561663143</v>
      </c>
      <c r="Z18" s="13">
        <v>0.09126145172656801</v>
      </c>
      <c r="AA18" s="13">
        <v>1</v>
      </c>
      <c r="AB18" s="13">
        <v>0.874031007751938</v>
      </c>
      <c r="AC18" s="13">
        <v>0.001937984496124031</v>
      </c>
      <c r="AD18" s="13">
        <v>0.004228329809725159</v>
      </c>
      <c r="AE18" s="13">
        <v>0.013037350246652573</v>
      </c>
      <c r="AF18" s="13">
        <v>0.10676532769556026</v>
      </c>
      <c r="AG18" s="13">
        <v>1</v>
      </c>
    </row>
    <row r="19" spans="1:33" ht="15">
      <c r="A19" s="16">
        <v>1314</v>
      </c>
      <c r="B19" s="5">
        <v>1</v>
      </c>
      <c r="C19" s="6" t="s">
        <v>79</v>
      </c>
      <c r="D19" s="6" t="s">
        <v>80</v>
      </c>
      <c r="E19" s="13">
        <v>0.30579999999999996</v>
      </c>
      <c r="F19" s="13">
        <v>0.3859</v>
      </c>
      <c r="G19" s="13">
        <v>0.30829999999999996</v>
      </c>
      <c r="H19" s="13">
        <v>0.1926988265971317</v>
      </c>
      <c r="I19" s="13">
        <v>0.7243670675792412</v>
      </c>
      <c r="J19" s="13">
        <f>VLOOKUP($A19,'[4]Servicios'!$A$9:$G$34,6,0)</f>
        <v>0.3620838593926507</v>
      </c>
      <c r="K19" s="13">
        <v>0.7555</v>
      </c>
      <c r="L19" s="13">
        <v>0.18363754889178618</v>
      </c>
      <c r="M19" s="13">
        <v>0.018839634941329855</v>
      </c>
      <c r="N19" s="13">
        <v>0.10621348911311737</v>
      </c>
      <c r="O19" s="13">
        <v>0.47345338560701705</v>
      </c>
      <c r="P19" s="13">
        <v>0.21343610871154228</v>
      </c>
      <c r="Q19" s="13">
        <v>0.07050302345670809</v>
      </c>
      <c r="R19" s="13">
        <v>0.21057877599840522</v>
      </c>
      <c r="S19" s="13">
        <v>0.03202870622632733</v>
      </c>
      <c r="T19" s="13">
        <v>1</v>
      </c>
      <c r="U19" s="13">
        <v>0.269586019004585</v>
      </c>
      <c r="V19" s="13">
        <v>0.3683301216027643</v>
      </c>
      <c r="W19" s="13">
        <v>0.2287195162469267</v>
      </c>
      <c r="X19" s="13">
        <v>0.0031895807030367465</v>
      </c>
      <c r="Y19" s="13">
        <v>0.046581168183932486</v>
      </c>
      <c r="Z19" s="13">
        <v>0.08359359425875473</v>
      </c>
      <c r="AA19" s="13">
        <v>1</v>
      </c>
      <c r="AB19" s="13">
        <v>0.8865040866502758</v>
      </c>
      <c r="AC19" s="13">
        <v>0.0018605887434381021</v>
      </c>
      <c r="AD19" s="13">
        <v>0.003654727888896272</v>
      </c>
      <c r="AE19" s="13">
        <v>0.017808492258621834</v>
      </c>
      <c r="AF19" s="13">
        <v>0.09017210445876803</v>
      </c>
      <c r="AG19" s="13">
        <v>1</v>
      </c>
    </row>
    <row r="20" spans="1:33" ht="15">
      <c r="A20" s="7" t="s">
        <v>17</v>
      </c>
      <c r="B20" s="8">
        <v>2</v>
      </c>
      <c r="C20" s="6" t="s">
        <v>77</v>
      </c>
      <c r="D20" s="6" t="s">
        <v>16</v>
      </c>
      <c r="E20" s="13">
        <v>0.49570000000000003</v>
      </c>
      <c r="F20" s="13">
        <v>0.3736</v>
      </c>
      <c r="G20" s="13">
        <v>0.1308</v>
      </c>
      <c r="H20" s="13">
        <v>0.09850387255005671</v>
      </c>
      <c r="I20" s="13">
        <v>0.2430748233649293</v>
      </c>
      <c r="J20" s="13">
        <f>VLOOKUP($A20,'[4]Servicios'!$A$9:$G$34,6,0)</f>
        <v>0.09867097192979536</v>
      </c>
      <c r="K20" s="13">
        <v>0.2716</v>
      </c>
      <c r="L20" s="13">
        <v>0.20701501986319537</v>
      </c>
      <c r="M20" s="13">
        <v>0.017981847269034408</v>
      </c>
      <c r="N20" s="13">
        <v>0.03268092263814143</v>
      </c>
      <c r="O20" s="13">
        <v>0.8543395221490808</v>
      </c>
      <c r="P20" s="13">
        <v>0.012383179514492814</v>
      </c>
      <c r="Q20" s="13">
        <v>0.0020022802360127492</v>
      </c>
      <c r="R20" s="13">
        <v>0.12427619150653696</v>
      </c>
      <c r="S20" s="13">
        <v>0.006998826593876651</v>
      </c>
      <c r="T20" s="13">
        <v>1</v>
      </c>
      <c r="U20" s="13">
        <v>0.6064762031573779</v>
      </c>
      <c r="V20" s="13">
        <v>0.2948528249128267</v>
      </c>
      <c r="W20" s="13">
        <v>0.057688306716709804</v>
      </c>
      <c r="X20" s="13">
        <v>0.00824380216872082</v>
      </c>
      <c r="Y20" s="13">
        <v>0.009640238675798708</v>
      </c>
      <c r="Z20" s="13">
        <v>0.02309862436856603</v>
      </c>
      <c r="AA20" s="13">
        <v>1</v>
      </c>
      <c r="AB20" s="13">
        <v>0.9274585354892937</v>
      </c>
      <c r="AC20" s="13">
        <v>0.003470286194585688</v>
      </c>
      <c r="AD20" s="13">
        <v>0.011481071544485407</v>
      </c>
      <c r="AE20" s="13">
        <v>0.02626765310453301</v>
      </c>
      <c r="AF20" s="13">
        <v>0.031322453667102186</v>
      </c>
      <c r="AG20" s="13">
        <v>1</v>
      </c>
    </row>
    <row r="21" spans="1:33" ht="15">
      <c r="A21" s="11">
        <v>1305</v>
      </c>
      <c r="B21" s="8">
        <v>2</v>
      </c>
      <c r="C21" s="6" t="s">
        <v>79</v>
      </c>
      <c r="D21" s="6" t="s">
        <v>18</v>
      </c>
      <c r="E21" s="13">
        <v>0.2438</v>
      </c>
      <c r="F21" s="13">
        <v>0.4194</v>
      </c>
      <c r="G21" s="13">
        <v>0.3368</v>
      </c>
      <c r="H21" s="13">
        <v>0.23467688207861426</v>
      </c>
      <c r="I21" s="13">
        <v>0.9023209216897645</v>
      </c>
      <c r="J21" s="13">
        <f>VLOOKUP($A21,'[4]Servicios'!$A$9:$G$34,6,0)</f>
        <v>0.577391885122725</v>
      </c>
      <c r="K21" s="13">
        <v>0.915</v>
      </c>
      <c r="L21" s="13">
        <v>0.21502331778814124</v>
      </c>
      <c r="M21" s="13">
        <v>0.04080612924716855</v>
      </c>
      <c r="N21" s="13">
        <v>0.12683347713546161</v>
      </c>
      <c r="O21" s="13">
        <v>0.16730672900317248</v>
      </c>
      <c r="P21" s="13">
        <v>0.4688595758891301</v>
      </c>
      <c r="Q21" s="13">
        <v>0.33444648522290865</v>
      </c>
      <c r="R21" s="13">
        <v>0.011020203706795793</v>
      </c>
      <c r="S21" s="13">
        <v>0.018367006177992987</v>
      </c>
      <c r="T21" s="13">
        <v>1</v>
      </c>
      <c r="U21" s="13">
        <v>0.09517448655869093</v>
      </c>
      <c r="V21" s="13">
        <v>0.3274336283185841</v>
      </c>
      <c r="W21" s="13">
        <v>0.4241108699282017</v>
      </c>
      <c r="X21" s="13">
        <v>0.02688261813324428</v>
      </c>
      <c r="Y21" s="13">
        <v>0.053264317916179665</v>
      </c>
      <c r="Z21" s="13">
        <v>0.07313407914509935</v>
      </c>
      <c r="AA21" s="13">
        <v>1</v>
      </c>
      <c r="AB21" s="13">
        <v>0.773417932876941</v>
      </c>
      <c r="AC21" s="13">
        <v>0.0006678911337451996</v>
      </c>
      <c r="AD21" s="13">
        <v>0.008348639171814994</v>
      </c>
      <c r="AE21" s="13">
        <v>0.004174319585907497</v>
      </c>
      <c r="AF21" s="13">
        <v>0.21339121723159124</v>
      </c>
      <c r="AG21" s="13">
        <v>1</v>
      </c>
    </row>
    <row r="22" spans="1:33" ht="15">
      <c r="A22" s="11">
        <v>1304</v>
      </c>
      <c r="B22" s="8">
        <v>2</v>
      </c>
      <c r="C22" s="6" t="s">
        <v>79</v>
      </c>
      <c r="D22" s="6" t="s">
        <v>6</v>
      </c>
      <c r="E22" s="13">
        <v>0.31670000000000004</v>
      </c>
      <c r="F22" s="13">
        <v>0.4292</v>
      </c>
      <c r="G22" s="13">
        <v>0.2541</v>
      </c>
      <c r="H22" s="13">
        <v>0.13122681816047702</v>
      </c>
      <c r="I22" s="13">
        <v>0.6844297207761476</v>
      </c>
      <c r="J22" s="13">
        <f>VLOOKUP($A22,'[4]Servicios'!$A$9:$G$34,6,0)</f>
        <v>0.33615712257453856</v>
      </c>
      <c r="K22" s="13">
        <v>0.7112</v>
      </c>
      <c r="L22" s="13">
        <v>0.21766280107047278</v>
      </c>
      <c r="M22" s="13">
        <v>0.030423963566364617</v>
      </c>
      <c r="N22" s="13">
        <v>0.09432507948742654</v>
      </c>
      <c r="O22" s="13">
        <v>0.48466635115948886</v>
      </c>
      <c r="P22" s="13">
        <v>0.43691433980123046</v>
      </c>
      <c r="Q22" s="13">
        <v>0.06535731187884525</v>
      </c>
      <c r="R22" s="13">
        <v>0.0065309985802177</v>
      </c>
      <c r="S22" s="13">
        <v>0.0065309985802177</v>
      </c>
      <c r="T22" s="13">
        <v>1</v>
      </c>
      <c r="U22" s="13">
        <v>0.1762423095125414</v>
      </c>
      <c r="V22" s="13">
        <v>0.48760056791292</v>
      </c>
      <c r="W22" s="13">
        <v>0.24065309985802177</v>
      </c>
      <c r="X22" s="13">
        <v>0.008092759110269758</v>
      </c>
      <c r="Y22" s="13">
        <v>0.05253194510175106</v>
      </c>
      <c r="Z22" s="13">
        <v>0.03487931850449598</v>
      </c>
      <c r="AA22" s="13">
        <v>1</v>
      </c>
      <c r="AB22" s="13">
        <v>0.8836725035494557</v>
      </c>
      <c r="AC22" s="13">
        <v>0.0009938476100331284</v>
      </c>
      <c r="AD22" s="13">
        <v>0.0034074775201135827</v>
      </c>
      <c r="AE22" s="13">
        <v>0.01045906294368197</v>
      </c>
      <c r="AF22" s="13">
        <v>0.10146710837671558</v>
      </c>
      <c r="AG22" s="13">
        <v>1</v>
      </c>
    </row>
    <row r="23" spans="1:33" ht="15">
      <c r="A23" s="11">
        <v>1201</v>
      </c>
      <c r="B23" s="8">
        <v>2</v>
      </c>
      <c r="C23" s="6" t="s">
        <v>78</v>
      </c>
      <c r="D23" s="6" t="s">
        <v>20</v>
      </c>
      <c r="E23" s="13">
        <v>0.3789</v>
      </c>
      <c r="F23" s="13">
        <v>0.3736</v>
      </c>
      <c r="G23" s="13">
        <v>0.2475</v>
      </c>
      <c r="H23" s="13">
        <v>0.16711381819060742</v>
      </c>
      <c r="I23" s="13">
        <v>0.5724260846212066</v>
      </c>
      <c r="J23" s="13">
        <f>VLOOKUP($A23,'[4]Servicios'!$A$9:$G$34,6,0)</f>
        <v>0.2844796015527723</v>
      </c>
      <c r="K23" s="13">
        <v>0.6085</v>
      </c>
      <c r="L23" s="13">
        <v>0.22212554081164043</v>
      </c>
      <c r="M23" s="13">
        <v>0.01868368259492906</v>
      </c>
      <c r="N23" s="13">
        <v>0.05716681463943968</v>
      </c>
      <c r="O23" s="13">
        <v>0.6295563856539467</v>
      </c>
      <c r="P23" s="13">
        <v>0.2871407993359213</v>
      </c>
      <c r="Q23" s="13">
        <v>0.06443028394247906</v>
      </c>
      <c r="R23" s="13">
        <v>0.007641788129593007</v>
      </c>
      <c r="S23" s="13">
        <v>0.011230742938060012</v>
      </c>
      <c r="T23" s="13">
        <v>1</v>
      </c>
      <c r="U23" s="13">
        <v>0.27791205839986327</v>
      </c>
      <c r="V23" s="13">
        <v>0.43760834004736443</v>
      </c>
      <c r="W23" s="13">
        <v>0.12434385605117312</v>
      </c>
      <c r="X23" s="13">
        <v>0.006884933714202007</v>
      </c>
      <c r="Y23" s="13">
        <v>0.03071364046973803</v>
      </c>
      <c r="Z23" s="13">
        <v>0.12253717131765912</v>
      </c>
      <c r="AA23" s="13">
        <v>1</v>
      </c>
      <c r="AB23" s="13">
        <v>0.9083229571034449</v>
      </c>
      <c r="AC23" s="13">
        <v>0.0012207329280500012</v>
      </c>
      <c r="AD23" s="13">
        <v>0.0022461485876120024</v>
      </c>
      <c r="AE23" s="13">
        <v>0.014355819233868014</v>
      </c>
      <c r="AF23" s="13">
        <v>0.07385434214702508</v>
      </c>
      <c r="AG23" s="13">
        <v>1</v>
      </c>
    </row>
    <row r="24" spans="1:33" ht="15">
      <c r="A24" s="11">
        <v>1307</v>
      </c>
      <c r="B24" s="8">
        <v>2</v>
      </c>
      <c r="C24" s="6" t="s">
        <v>79</v>
      </c>
      <c r="D24" s="6" t="s">
        <v>21</v>
      </c>
      <c r="E24" s="13">
        <v>0.2389</v>
      </c>
      <c r="F24" s="13">
        <v>0.304</v>
      </c>
      <c r="G24" s="13">
        <v>0.4571</v>
      </c>
      <c r="H24" s="13">
        <v>0.333889816360601</v>
      </c>
      <c r="I24" s="13">
        <v>0.78794877178249</v>
      </c>
      <c r="J24" s="13">
        <f>VLOOKUP($A24,'[4]Servicios'!$A$9:$G$34,6,0)</f>
        <v>0.543355028343481</v>
      </c>
      <c r="K24" s="13">
        <v>0.8112999999999999</v>
      </c>
      <c r="L24" s="13">
        <v>0.17550083472454092</v>
      </c>
      <c r="M24" s="13">
        <v>0.01815525876460768</v>
      </c>
      <c r="N24" s="13">
        <v>0.12032312925170068</v>
      </c>
      <c r="O24" s="13">
        <v>0.3686752047029183</v>
      </c>
      <c r="P24" s="13">
        <v>0.3214360697039681</v>
      </c>
      <c r="Q24" s="13">
        <v>0.173420113373924</v>
      </c>
      <c r="R24" s="13">
        <v>0.033592273777031285</v>
      </c>
      <c r="S24" s="13">
        <v>0.10287633844215831</v>
      </c>
      <c r="T24" s="13">
        <v>1</v>
      </c>
      <c r="U24" s="13">
        <v>0.20701238715095527</v>
      </c>
      <c r="V24" s="13">
        <v>0.24963258450556372</v>
      </c>
      <c r="W24" s="13">
        <v>0.39785849254671424</v>
      </c>
      <c r="X24" s="13">
        <v>0.0002099517111064455</v>
      </c>
      <c r="Y24" s="13">
        <v>0.09699769053117784</v>
      </c>
      <c r="Z24" s="13">
        <v>0.048288893554482466</v>
      </c>
      <c r="AA24" s="13">
        <v>1</v>
      </c>
      <c r="AB24" s="13">
        <v>0.8733991182028134</v>
      </c>
      <c r="AC24" s="13">
        <v>0.0012597102666386732</v>
      </c>
      <c r="AD24" s="13">
        <v>0.0006298551333193366</v>
      </c>
      <c r="AE24" s="13">
        <v>0.02477430191056057</v>
      </c>
      <c r="AF24" s="13">
        <v>0.09993701448666807</v>
      </c>
      <c r="AG24" s="13">
        <v>1</v>
      </c>
    </row>
    <row r="25" spans="1:33" ht="15">
      <c r="A25" s="11">
        <v>1312</v>
      </c>
      <c r="B25" s="8">
        <v>2</v>
      </c>
      <c r="C25" s="6" t="s">
        <v>79</v>
      </c>
      <c r="D25" s="6" t="s">
        <v>22</v>
      </c>
      <c r="E25" s="13">
        <v>0.2395</v>
      </c>
      <c r="F25" s="13">
        <v>0.3453</v>
      </c>
      <c r="G25" s="13">
        <v>0.4152</v>
      </c>
      <c r="H25" s="13">
        <v>0.3097624141425515</v>
      </c>
      <c r="I25" s="13">
        <v>0.6751716247139589</v>
      </c>
      <c r="J25" s="13">
        <f>VLOOKUP($A25,'[4]Servicios'!$A$9:$G$34,6,0)</f>
        <v>0.3135011441647597</v>
      </c>
      <c r="K25" s="13">
        <v>0.7047</v>
      </c>
      <c r="L25" s="13">
        <v>0.20763427541943474</v>
      </c>
      <c r="M25" s="13">
        <v>0.012048192771084338</v>
      </c>
      <c r="N25" s="13">
        <v>0.07925138632162662</v>
      </c>
      <c r="O25" s="13">
        <v>0.5451945080091534</v>
      </c>
      <c r="P25" s="13">
        <v>0.2839816933638444</v>
      </c>
      <c r="Q25" s="13">
        <v>0.021510297482837528</v>
      </c>
      <c r="R25" s="13">
        <v>0.1034324942791762</v>
      </c>
      <c r="S25" s="13">
        <v>0.045881006864988555</v>
      </c>
      <c r="T25" s="13">
        <v>1</v>
      </c>
      <c r="U25" s="13">
        <v>0.17414187643020596</v>
      </c>
      <c r="V25" s="13">
        <v>0.5123569794050343</v>
      </c>
      <c r="W25" s="13">
        <v>0.17391304347826086</v>
      </c>
      <c r="X25" s="13">
        <v>0.0009153318077803204</v>
      </c>
      <c r="Y25" s="13">
        <v>0.07116704805491991</v>
      </c>
      <c r="Z25" s="13">
        <v>0.06750572082379863</v>
      </c>
      <c r="AA25" s="13">
        <v>1</v>
      </c>
      <c r="AB25" s="13">
        <v>0.9170480549199085</v>
      </c>
      <c r="AC25" s="13">
        <v>0.002059496567505721</v>
      </c>
      <c r="AD25" s="13">
        <v>0.005606407322654462</v>
      </c>
      <c r="AE25" s="13">
        <v>0.013958810068649886</v>
      </c>
      <c r="AF25" s="13">
        <v>0.06132723112128147</v>
      </c>
      <c r="AG25" s="13">
        <v>1</v>
      </c>
    </row>
    <row r="26" spans="1:33" ht="15">
      <c r="A26" s="11">
        <v>1315</v>
      </c>
      <c r="B26" s="8">
        <v>2</v>
      </c>
      <c r="C26" s="6" t="s">
        <v>79</v>
      </c>
      <c r="D26" s="6" t="s">
        <v>23</v>
      </c>
      <c r="E26" s="13">
        <v>0.19579999999999997</v>
      </c>
      <c r="F26" s="13">
        <v>0.2875</v>
      </c>
      <c r="G26" s="13">
        <v>0.5167</v>
      </c>
      <c r="H26" s="13">
        <v>0.455854530166071</v>
      </c>
      <c r="I26" s="13">
        <v>0.7113980315377288</v>
      </c>
      <c r="J26" s="13">
        <f>VLOOKUP($A26,'[4]Servicios'!$A$9:$G$34,6,0)</f>
        <v>0.4934913747486506</v>
      </c>
      <c r="K26" s="13">
        <v>0.7659999999999999</v>
      </c>
      <c r="L26" s="13">
        <v>0.20790414126550347</v>
      </c>
      <c r="M26" s="13">
        <v>0.022703384486020602</v>
      </c>
      <c r="N26" s="13">
        <v>0.12421959095801938</v>
      </c>
      <c r="O26" s="13">
        <v>0.6350936607048365</v>
      </c>
      <c r="P26" s="13">
        <v>0.07027198645359298</v>
      </c>
      <c r="Q26" s="13">
        <v>0.019155466186898083</v>
      </c>
      <c r="R26" s="13">
        <v>0.17070589480368292</v>
      </c>
      <c r="S26" s="13">
        <v>0.10477299185098952</v>
      </c>
      <c r="T26" s="13">
        <v>1</v>
      </c>
      <c r="U26" s="13">
        <v>0.014287226161498572</v>
      </c>
      <c r="V26" s="13">
        <v>0.4922213990898508</v>
      </c>
      <c r="W26" s="13">
        <v>0.20922848978727906</v>
      </c>
      <c r="X26" s="13">
        <v>0.002328288707799767</v>
      </c>
      <c r="Y26" s="13">
        <v>0.159911101703884</v>
      </c>
      <c r="Z26" s="13">
        <v>0.12202349454968779</v>
      </c>
      <c r="AA26" s="13">
        <v>1</v>
      </c>
      <c r="AB26" s="13">
        <v>0.8921579003069108</v>
      </c>
      <c r="AC26" s="13">
        <v>0.0009524817440999048</v>
      </c>
      <c r="AD26" s="13">
        <v>0.004233252195999577</v>
      </c>
      <c r="AE26" s="13">
        <v>0.008149010477299184</v>
      </c>
      <c r="AF26" s="13">
        <v>0.09450735527569055</v>
      </c>
      <c r="AG26" s="13">
        <v>1</v>
      </c>
    </row>
    <row r="27" spans="1:33" ht="15">
      <c r="A27" s="11">
        <v>1302</v>
      </c>
      <c r="B27" s="8">
        <v>2</v>
      </c>
      <c r="C27" s="6" t="s">
        <v>79</v>
      </c>
      <c r="D27" s="6" t="s">
        <v>24</v>
      </c>
      <c r="E27" s="13">
        <v>0.2463</v>
      </c>
      <c r="F27" s="13">
        <v>0.35200000000000004</v>
      </c>
      <c r="G27" s="13">
        <v>0.4018</v>
      </c>
      <c r="H27" s="13">
        <v>0.2987981765437215</v>
      </c>
      <c r="I27" s="13">
        <v>0.826792255363684</v>
      </c>
      <c r="J27" s="13">
        <f>VLOOKUP($A27,'[4]Servicios'!$A$9:$G$34,6,0)</f>
        <v>0.44636316064887493</v>
      </c>
      <c r="K27" s="13">
        <v>0.8472</v>
      </c>
      <c r="L27" s="13">
        <v>0.21477414007459594</v>
      </c>
      <c r="M27" s="13">
        <v>0.020306672192291753</v>
      </c>
      <c r="N27" s="13">
        <v>0.11159435663519676</v>
      </c>
      <c r="O27" s="13">
        <v>0.24877027734170593</v>
      </c>
      <c r="P27" s="13">
        <v>0.5257980115122972</v>
      </c>
      <c r="Q27" s="13">
        <v>0.2076399790685505</v>
      </c>
      <c r="R27" s="13">
        <v>0.0026164311878597592</v>
      </c>
      <c r="S27" s="13">
        <v>0.015175300889586603</v>
      </c>
      <c r="T27" s="13">
        <v>1</v>
      </c>
      <c r="U27" s="13">
        <v>0.3445316588173731</v>
      </c>
      <c r="V27" s="13">
        <v>0.20910518053375196</v>
      </c>
      <c r="W27" s="13">
        <v>0.31114599686028255</v>
      </c>
      <c r="X27" s="13">
        <v>0.0031397174254317113</v>
      </c>
      <c r="Y27" s="13">
        <v>0.09607535321821035</v>
      </c>
      <c r="Z27" s="13">
        <v>0.03600209314495029</v>
      </c>
      <c r="AA27" s="13">
        <v>1</v>
      </c>
      <c r="AB27" s="13">
        <v>0.8980638409209838</v>
      </c>
      <c r="AC27" s="13">
        <v>0.0010465724751439038</v>
      </c>
      <c r="AD27" s="13">
        <v>0.002197802197802198</v>
      </c>
      <c r="AE27" s="13">
        <v>0.00816326530612245</v>
      </c>
      <c r="AF27" s="13">
        <v>0.09052851909994768</v>
      </c>
      <c r="AG27" s="13">
        <v>1</v>
      </c>
    </row>
    <row r="28" spans="1:33" ht="15">
      <c r="A28" s="11">
        <v>1306</v>
      </c>
      <c r="B28" s="8">
        <v>2</v>
      </c>
      <c r="C28" s="6" t="s">
        <v>79</v>
      </c>
      <c r="D28" s="6" t="s">
        <v>25</v>
      </c>
      <c r="E28" s="13">
        <v>0.2025</v>
      </c>
      <c r="F28" s="13">
        <v>0.34850000000000003</v>
      </c>
      <c r="G28" s="13">
        <v>0.4489</v>
      </c>
      <c r="H28" s="13">
        <v>0.32953777361826025</v>
      </c>
      <c r="I28" s="13">
        <v>0.687294342426494</v>
      </c>
      <c r="J28" s="13">
        <f>VLOOKUP($A28,'[4]Servicios'!$A$9:$G$34,6,0)</f>
        <v>0.44183207727417473</v>
      </c>
      <c r="K28" s="13">
        <v>0.7289</v>
      </c>
      <c r="L28" s="13">
        <v>0.269432745801487</v>
      </c>
      <c r="M28" s="13">
        <v>0.015130244891592575</v>
      </c>
      <c r="N28" s="13">
        <v>0.12002570831771196</v>
      </c>
      <c r="O28" s="13">
        <v>0.5854474047341046</v>
      </c>
      <c r="P28" s="13">
        <v>0.20257934401868166</v>
      </c>
      <c r="Q28" s="13">
        <v>0.08990553019849273</v>
      </c>
      <c r="R28" s="13">
        <v>0.10609277146799703</v>
      </c>
      <c r="S28" s="13">
        <v>0.015974949580723916</v>
      </c>
      <c r="T28" s="13">
        <v>1</v>
      </c>
      <c r="U28" s="13">
        <v>0.40781233414711815</v>
      </c>
      <c r="V28" s="13">
        <v>0.15035558857870715</v>
      </c>
      <c r="W28" s="13">
        <v>0.3051162296996073</v>
      </c>
      <c r="X28" s="13">
        <v>0.003131302409510668</v>
      </c>
      <c r="Y28" s="13">
        <v>0.06644729858826028</v>
      </c>
      <c r="Z28" s="13">
        <v>0.06713724657679652</v>
      </c>
      <c r="AA28" s="13">
        <v>1</v>
      </c>
      <c r="AB28" s="13">
        <v>0.8743233202420125</v>
      </c>
      <c r="AC28" s="13">
        <v>0.0012206772104872093</v>
      </c>
      <c r="AD28" s="13">
        <v>0.001698333510243074</v>
      </c>
      <c r="AE28" s="13">
        <v>0.00902239677316633</v>
      </c>
      <c r="AF28" s="13">
        <v>0.11373527226409086</v>
      </c>
      <c r="AG28" s="13">
        <v>1</v>
      </c>
    </row>
    <row r="29" spans="1:33" ht="15">
      <c r="A29" s="11">
        <v>1319</v>
      </c>
      <c r="B29" s="8">
        <v>2</v>
      </c>
      <c r="C29" s="6" t="s">
        <v>79</v>
      </c>
      <c r="D29" s="6" t="s">
        <v>26</v>
      </c>
      <c r="E29" s="13">
        <v>0.2502</v>
      </c>
      <c r="F29" s="13">
        <v>0.4346</v>
      </c>
      <c r="G29" s="13">
        <v>0.3152</v>
      </c>
      <c r="H29" s="13">
        <v>0.18920487521764365</v>
      </c>
      <c r="I29" s="13">
        <v>0.83675094565001</v>
      </c>
      <c r="J29" s="13">
        <f>VLOOKUP($A29,'[4]Servicios'!$A$9:$G$34,6,0)</f>
        <v>0.49233525781405535</v>
      </c>
      <c r="K29" s="13">
        <v>0.8901</v>
      </c>
      <c r="L29" s="13">
        <v>0.24666279744631456</v>
      </c>
      <c r="M29" s="13">
        <v>0.021474172954149738</v>
      </c>
      <c r="N29" s="13">
        <v>0.12617554858934169</v>
      </c>
      <c r="O29" s="13">
        <v>0.45968544694405733</v>
      </c>
      <c r="P29" s="13">
        <v>0.10869998009157873</v>
      </c>
      <c r="Q29" s="13">
        <v>0.07246665339438582</v>
      </c>
      <c r="R29" s="13">
        <v>0.3531753931913199</v>
      </c>
      <c r="S29" s="13">
        <v>0.005972526378658172</v>
      </c>
      <c r="T29" s="13">
        <v>1</v>
      </c>
      <c r="U29" s="13">
        <v>0.005176189528170416</v>
      </c>
      <c r="V29" s="13">
        <v>0.5024885526577743</v>
      </c>
      <c r="W29" s="13">
        <v>0.33386422456699183</v>
      </c>
      <c r="X29" s="13">
        <v>0</v>
      </c>
      <c r="Y29" s="13">
        <v>0.06450328488950827</v>
      </c>
      <c r="Z29" s="13">
        <v>0.09396774835755524</v>
      </c>
      <c r="AA29" s="13">
        <v>1</v>
      </c>
      <c r="AB29" s="13">
        <v>0.8934899462472626</v>
      </c>
      <c r="AC29" s="13">
        <v>0.0011945052757316346</v>
      </c>
      <c r="AD29" s="13">
        <v>0.002787178976707147</v>
      </c>
      <c r="AE29" s="13">
        <v>0.011148715906828588</v>
      </c>
      <c r="AF29" s="13">
        <v>0.09137965359347004</v>
      </c>
      <c r="AG29" s="13">
        <v>1</v>
      </c>
    </row>
    <row r="30" spans="1:33" ht="15">
      <c r="A30" s="7" t="s">
        <v>32</v>
      </c>
      <c r="B30" s="8">
        <v>3</v>
      </c>
      <c r="C30" s="6" t="s">
        <v>31</v>
      </c>
      <c r="D30" s="6" t="s">
        <v>27</v>
      </c>
      <c r="E30" s="13">
        <v>0.1862</v>
      </c>
      <c r="F30" s="13">
        <v>0.48619999999999997</v>
      </c>
      <c r="G30" s="13">
        <v>0.3275</v>
      </c>
      <c r="H30" s="13">
        <v>0.1170834686586554</v>
      </c>
      <c r="I30" s="13">
        <v>0.9401987941991201</v>
      </c>
      <c r="J30" s="13">
        <f>VLOOKUP($A30,'[4]Servicios'!$A$9:$G$34,6,0)</f>
        <v>0.6809516050187387</v>
      </c>
      <c r="K30" s="13">
        <v>0.9601000000000001</v>
      </c>
      <c r="L30" s="13">
        <v>0.2851575186748945</v>
      </c>
      <c r="M30" s="13">
        <v>0.06349464111724586</v>
      </c>
      <c r="N30" s="13">
        <v>0.1276853776853777</v>
      </c>
      <c r="O30" s="13">
        <v>0.20237901254684698</v>
      </c>
      <c r="P30" s="13">
        <v>0.0896203356688936</v>
      </c>
      <c r="Q30" s="13">
        <v>0.4741730487208734</v>
      </c>
      <c r="R30" s="13">
        <v>0.21802183477269024</v>
      </c>
      <c r="S30" s="13">
        <v>0.01580576829069578</v>
      </c>
      <c r="T30" s="13">
        <v>1</v>
      </c>
      <c r="U30" s="13">
        <v>0.017761121068926185</v>
      </c>
      <c r="V30" s="13">
        <v>0.301287273912335</v>
      </c>
      <c r="W30" s="13">
        <v>0.4130682744011732</v>
      </c>
      <c r="X30" s="13">
        <v>0.006029004399543751</v>
      </c>
      <c r="Y30" s="13">
        <v>0.08685025256640053</v>
      </c>
      <c r="Z30" s="13">
        <v>0.17500407365162132</v>
      </c>
      <c r="AA30" s="13">
        <v>1</v>
      </c>
      <c r="AB30" s="13">
        <v>0.7228287436858399</v>
      </c>
      <c r="AC30" s="13">
        <v>0.01792406713377872</v>
      </c>
      <c r="AD30" s="13">
        <v>0.016946390744663517</v>
      </c>
      <c r="AE30" s="13">
        <v>0.007332572918364022</v>
      </c>
      <c r="AF30" s="13">
        <v>0.23496822551735375</v>
      </c>
      <c r="AG30" s="13">
        <v>1</v>
      </c>
    </row>
    <row r="31" spans="1:33" ht="15">
      <c r="A31" s="9" t="s">
        <v>33</v>
      </c>
      <c r="B31" s="8">
        <v>3</v>
      </c>
      <c r="C31" s="6" t="s">
        <v>31</v>
      </c>
      <c r="D31" s="6" t="s">
        <v>28</v>
      </c>
      <c r="E31" s="13">
        <v>0.2973</v>
      </c>
      <c r="F31" s="13">
        <v>0.4642</v>
      </c>
      <c r="G31" s="13">
        <v>0.23850000000000002</v>
      </c>
      <c r="H31" s="13">
        <v>0.08823928377645145</v>
      </c>
      <c r="I31" s="13">
        <v>0.8402409146590445</v>
      </c>
      <c r="J31" s="13">
        <f>VLOOKUP($A31,'[4]Servicios'!$A$9:$G$34,6,0)</f>
        <v>0.4464407241050769</v>
      </c>
      <c r="K31" s="13">
        <v>0.8634999999999999</v>
      </c>
      <c r="L31" s="13">
        <v>0.22059820944112862</v>
      </c>
      <c r="M31" s="13">
        <v>0.039575420510037984</v>
      </c>
      <c r="N31" s="13">
        <v>0.08665609025207122</v>
      </c>
      <c r="O31" s="13">
        <v>0.3143459915611814</v>
      </c>
      <c r="P31" s="13">
        <v>0.46995372260786716</v>
      </c>
      <c r="Q31" s="13">
        <v>0.1926636722471757</v>
      </c>
      <c r="R31" s="13">
        <v>0.010990880631550293</v>
      </c>
      <c r="S31" s="13">
        <v>0.012045732952225397</v>
      </c>
      <c r="T31" s="13">
        <v>1</v>
      </c>
      <c r="U31" s="13">
        <v>0.10092554784265687</v>
      </c>
      <c r="V31" s="13">
        <v>0.4526337280522662</v>
      </c>
      <c r="W31" s="13">
        <v>0.2995100040832993</v>
      </c>
      <c r="X31" s="13">
        <v>0.010684633183612359</v>
      </c>
      <c r="Y31" s="13">
        <v>0.059275894923097865</v>
      </c>
      <c r="Z31" s="13">
        <v>0.07697019191506738</v>
      </c>
      <c r="AA31" s="13">
        <v>1</v>
      </c>
      <c r="AB31" s="13">
        <v>0.8361916428474208</v>
      </c>
      <c r="AC31" s="13">
        <v>0.0018374846876276032</v>
      </c>
      <c r="AD31" s="13">
        <v>0.014665850006805498</v>
      </c>
      <c r="AE31" s="13">
        <v>0.007281883762079761</v>
      </c>
      <c r="AF31" s="13">
        <v>0.14002313869606642</v>
      </c>
      <c r="AG31" s="13">
        <v>1</v>
      </c>
    </row>
    <row r="32" spans="1:33" ht="15">
      <c r="A32" s="9" t="s">
        <v>38</v>
      </c>
      <c r="B32" s="8">
        <v>3</v>
      </c>
      <c r="C32" s="6" t="s">
        <v>31</v>
      </c>
      <c r="D32" s="6" t="s">
        <v>29</v>
      </c>
      <c r="E32" s="13">
        <v>0.1934</v>
      </c>
      <c r="F32" s="13">
        <v>0.4654</v>
      </c>
      <c r="G32" s="13">
        <v>0.34119999999999995</v>
      </c>
      <c r="H32" s="13">
        <v>0.0832490731378497</v>
      </c>
      <c r="I32" s="13">
        <v>0.8363595353558136</v>
      </c>
      <c r="J32" s="13">
        <f>VLOOKUP($A32,'[4]Servicios'!$A$9:$G$34,6,0)</f>
        <v>0.7289951505582497</v>
      </c>
      <c r="K32" s="13">
        <v>0.9070999999999999</v>
      </c>
      <c r="L32" s="13">
        <v>0.2895180316818335</v>
      </c>
      <c r="M32" s="13">
        <v>0.05134254578137288</v>
      </c>
      <c r="N32" s="13">
        <v>0.1368459127079817</v>
      </c>
      <c r="O32" s="13">
        <v>0.30980038344423144</v>
      </c>
      <c r="P32" s="13">
        <v>0.1999548889139506</v>
      </c>
      <c r="Q32" s="13">
        <v>0.389083117176046</v>
      </c>
      <c r="R32" s="13">
        <v>0.021427765873463404</v>
      </c>
      <c r="S32" s="13">
        <v>0.07973384459230856</v>
      </c>
      <c r="T32" s="13">
        <v>1</v>
      </c>
      <c r="U32" s="13">
        <v>0.030675538513589715</v>
      </c>
      <c r="V32" s="13">
        <v>0.2403293109281606</v>
      </c>
      <c r="W32" s="13">
        <v>0.22792376226457653</v>
      </c>
      <c r="X32" s="13">
        <v>0.061689410172549905</v>
      </c>
      <c r="Y32" s="13">
        <v>0.11086049396639223</v>
      </c>
      <c r="Z32" s="13">
        <v>0.32852148415473104</v>
      </c>
      <c r="AA32" s="13">
        <v>1</v>
      </c>
      <c r="AB32" s="13">
        <v>0.7550468027517763</v>
      </c>
      <c r="AC32" s="13">
        <v>0.035186647118529375</v>
      </c>
      <c r="AD32" s="13">
        <v>0.02334498703056276</v>
      </c>
      <c r="AE32" s="13">
        <v>0.012969437239201534</v>
      </c>
      <c r="AF32" s="13">
        <v>0.17345212585993008</v>
      </c>
      <c r="AG32" s="13">
        <v>1</v>
      </c>
    </row>
    <row r="33" spans="1:33" ht="15">
      <c r="A33" s="9" t="s">
        <v>34</v>
      </c>
      <c r="B33" s="8">
        <v>3</v>
      </c>
      <c r="C33" s="6" t="s">
        <v>31</v>
      </c>
      <c r="D33" s="6" t="s">
        <v>30</v>
      </c>
      <c r="E33" s="13">
        <v>0.3346</v>
      </c>
      <c r="F33" s="13">
        <v>0.4211</v>
      </c>
      <c r="G33" s="13">
        <v>0.2443</v>
      </c>
      <c r="H33" s="13">
        <v>0.13415581892364484</v>
      </c>
      <c r="I33" s="13">
        <v>0.5892282173870621</v>
      </c>
      <c r="J33" s="13">
        <f>VLOOKUP($A33,'[4]Servicios'!$A$9:$G$34,6,0)</f>
        <v>0.3545711776758708</v>
      </c>
      <c r="K33" s="13">
        <v>0.6607999999999999</v>
      </c>
      <c r="L33" s="13">
        <v>0.260151544589081</v>
      </c>
      <c r="M33" s="13">
        <v>0.04031474645424518</v>
      </c>
      <c r="N33" s="13">
        <v>0.09160073037127207</v>
      </c>
      <c r="O33" s="13">
        <v>0.7383159332617817</v>
      </c>
      <c r="P33" s="13">
        <v>0.07805639574592643</v>
      </c>
      <c r="Q33" s="13">
        <v>0.12176797736364524</v>
      </c>
      <c r="R33" s="13">
        <v>0.03453995511757245</v>
      </c>
      <c r="S33" s="13">
        <v>0.027319738511074252</v>
      </c>
      <c r="T33" s="13">
        <v>1</v>
      </c>
      <c r="U33" s="13">
        <v>0.08947214362376817</v>
      </c>
      <c r="V33" s="13">
        <v>0.555956678700361</v>
      </c>
      <c r="W33" s="13">
        <v>0.18684749731681138</v>
      </c>
      <c r="X33" s="13">
        <v>0.04478485705922529</v>
      </c>
      <c r="Y33" s="13">
        <v>0.03590594204312616</v>
      </c>
      <c r="Z33" s="13">
        <v>0.08703288125670797</v>
      </c>
      <c r="AA33" s="13">
        <v>1</v>
      </c>
      <c r="AB33" s="13">
        <v>0.8846716752853937</v>
      </c>
      <c r="AC33" s="13">
        <v>0.0015611279149185286</v>
      </c>
      <c r="AD33" s="13">
        <v>0.004390672260708362</v>
      </c>
      <c r="AE33" s="13">
        <v>0.013562298760854718</v>
      </c>
      <c r="AF33" s="13">
        <v>0.09581422577812469</v>
      </c>
      <c r="AG33" s="13">
        <v>1</v>
      </c>
    </row>
    <row r="34" spans="1:33" ht="15">
      <c r="A34" s="9" t="s">
        <v>35</v>
      </c>
      <c r="B34" s="8">
        <v>3</v>
      </c>
      <c r="C34" s="6" t="s">
        <v>31</v>
      </c>
      <c r="D34" s="6" t="s">
        <v>31</v>
      </c>
      <c r="E34" s="13">
        <v>0.4045</v>
      </c>
      <c r="F34" s="13">
        <v>0.41509999999999997</v>
      </c>
      <c r="G34" s="13">
        <v>0.1804</v>
      </c>
      <c r="H34" s="13">
        <v>0.10361869659909533</v>
      </c>
      <c r="I34" s="13">
        <v>0.3690920201445519</v>
      </c>
      <c r="J34" s="13">
        <f>VLOOKUP($A34,'[4]Servicios'!$A$9:$G$34,6,0)</f>
        <v>0.16376930695155614</v>
      </c>
      <c r="K34" s="13">
        <v>0.3993</v>
      </c>
      <c r="L34" s="13">
        <v>0.1823588540794103</v>
      </c>
      <c r="M34" s="13">
        <v>0.029318143742670465</v>
      </c>
      <c r="N34" s="13">
        <v>0.060513021513805415</v>
      </c>
      <c r="O34" s="13">
        <v>0.8773626651495038</v>
      </c>
      <c r="P34" s="13">
        <v>0.03685441557620583</v>
      </c>
      <c r="Q34" s="13">
        <v>0.051688897317571696</v>
      </c>
      <c r="R34" s="13">
        <v>0.01453947784310007</v>
      </c>
      <c r="S34" s="13">
        <v>0.019554544113618646</v>
      </c>
      <c r="T34" s="13">
        <v>1</v>
      </c>
      <c r="U34" s="13">
        <v>0.6595444296942495</v>
      </c>
      <c r="V34" s="13">
        <v>0.17668626335419432</v>
      </c>
      <c r="W34" s="13">
        <v>0.07823924816149357</v>
      </c>
      <c r="X34" s="13">
        <v>0.01123121984111933</v>
      </c>
      <c r="Y34" s="13">
        <v>0.018205954864403566</v>
      </c>
      <c r="Z34" s="13">
        <v>0.05609288408453969</v>
      </c>
      <c r="AA34" s="13">
        <v>1</v>
      </c>
      <c r="AB34" s="13">
        <v>0.9269233200581579</v>
      </c>
      <c r="AC34" s="13">
        <v>0.0023389594791074025</v>
      </c>
      <c r="AD34" s="13">
        <v>0.003392544830056683</v>
      </c>
      <c r="AE34" s="13">
        <v>0.01285374128158122</v>
      </c>
      <c r="AF34" s="13">
        <v>0.05449143435109678</v>
      </c>
      <c r="AG34" s="13">
        <v>1</v>
      </c>
    </row>
    <row r="35" spans="3:18" ht="15">
      <c r="C35" s="2"/>
      <c r="D35" s="2"/>
      <c r="I35" s="1"/>
      <c r="J35" s="1"/>
      <c r="K35" s="1"/>
      <c r="L35" s="1"/>
      <c r="M35" s="1"/>
      <c r="N35" s="1"/>
      <c r="Q35" s="1"/>
      <c r="R35" s="1"/>
    </row>
    <row r="36" spans="9:18" ht="15">
      <c r="I36" s="1"/>
      <c r="J36" s="1"/>
      <c r="K36" s="1"/>
      <c r="L36" s="1"/>
      <c r="M36" s="1"/>
      <c r="N36" s="1"/>
      <c r="Q36" s="1"/>
      <c r="R36" s="1"/>
    </row>
  </sheetData>
  <mergeCells count="5">
    <mergeCell ref="E8:G8"/>
    <mergeCell ref="H8:N8"/>
    <mergeCell ref="O8:T8"/>
    <mergeCell ref="U8:AA8"/>
    <mergeCell ref="AB8:AG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46"/>
  <sheetViews>
    <sheetView showGridLines="0" tabSelected="1" workbookViewId="0" topLeftCell="A1">
      <selection activeCell="H436" sqref="H436"/>
    </sheetView>
  </sheetViews>
  <sheetFormatPr defaultColWidth="11.421875" defaultRowHeight="15"/>
  <cols>
    <col min="1" max="2" width="13.57421875" style="0" customWidth="1"/>
    <col min="3" max="3" width="25.28125" style="0" customWidth="1"/>
    <col min="4" max="4" width="21.140625" style="0" customWidth="1"/>
    <col min="6" max="6" width="60.00390625" style="0" customWidth="1"/>
    <col min="7" max="7" width="11.7109375" style="0" bestFit="1" customWidth="1"/>
    <col min="8" max="8" width="17.00390625" style="0" bestFit="1" customWidth="1"/>
    <col min="9" max="9" width="11.7109375" style="0" bestFit="1" customWidth="1"/>
  </cols>
  <sheetData>
    <row r="5" ht="15">
      <c r="A5" t="s">
        <v>109</v>
      </c>
    </row>
    <row r="7" spans="1:9" ht="28.5">
      <c r="A7" s="37" t="s">
        <v>132</v>
      </c>
      <c r="B7" s="37"/>
      <c r="C7" s="37"/>
      <c r="D7" s="37"/>
      <c r="E7" s="37"/>
      <c r="F7" s="37"/>
      <c r="G7" s="37"/>
      <c r="H7" s="37"/>
      <c r="I7" s="37"/>
    </row>
    <row r="10" spans="1:9" ht="25.5">
      <c r="A10" s="19" t="s">
        <v>107</v>
      </c>
      <c r="B10" s="23" t="s">
        <v>19</v>
      </c>
      <c r="C10" s="23" t="s">
        <v>36</v>
      </c>
      <c r="D10" s="23" t="s">
        <v>37</v>
      </c>
      <c r="E10" s="19" t="s">
        <v>106</v>
      </c>
      <c r="F10" s="19" t="s">
        <v>105</v>
      </c>
      <c r="G10" s="19" t="s">
        <v>104</v>
      </c>
      <c r="H10" s="19" t="s">
        <v>108</v>
      </c>
      <c r="I10" s="19" t="s">
        <v>103</v>
      </c>
    </row>
    <row r="11" spans="1:9" ht="15">
      <c r="A11" s="21">
        <v>1201</v>
      </c>
      <c r="B11" s="21">
        <v>2</v>
      </c>
      <c r="C11" s="24" t="s">
        <v>111</v>
      </c>
      <c r="D11" s="24" t="s">
        <v>20</v>
      </c>
      <c r="E11" s="22" t="s">
        <v>100</v>
      </c>
      <c r="F11" s="20" t="s">
        <v>99</v>
      </c>
      <c r="G11" s="10">
        <v>254</v>
      </c>
      <c r="H11" s="10">
        <v>82662840</v>
      </c>
      <c r="I11" s="10">
        <v>3710</v>
      </c>
    </row>
    <row r="12" spans="1:9" ht="15">
      <c r="A12" s="21">
        <v>1201</v>
      </c>
      <c r="B12" s="21">
        <v>2</v>
      </c>
      <c r="C12" s="24" t="s">
        <v>111</v>
      </c>
      <c r="D12" s="24" t="s">
        <v>20</v>
      </c>
      <c r="E12" s="22" t="s">
        <v>101</v>
      </c>
      <c r="F12" s="20" t="s">
        <v>143</v>
      </c>
      <c r="G12" s="10">
        <v>2</v>
      </c>
      <c r="H12" s="10">
        <v>0</v>
      </c>
      <c r="I12" s="10">
        <v>2</v>
      </c>
    </row>
    <row r="13" spans="1:9" ht="15">
      <c r="A13" s="21">
        <v>1201</v>
      </c>
      <c r="B13" s="21">
        <v>2</v>
      </c>
      <c r="C13" s="24" t="s">
        <v>111</v>
      </c>
      <c r="D13" s="24" t="s">
        <v>20</v>
      </c>
      <c r="E13" s="22" t="s">
        <v>98</v>
      </c>
      <c r="F13" s="20" t="s">
        <v>144</v>
      </c>
      <c r="G13" s="10">
        <v>164</v>
      </c>
      <c r="H13" s="10">
        <v>72183428</v>
      </c>
      <c r="I13" s="10">
        <v>1673</v>
      </c>
    </row>
    <row r="14" spans="1:9" ht="15">
      <c r="A14" s="21">
        <v>1201</v>
      </c>
      <c r="B14" s="21">
        <v>2</v>
      </c>
      <c r="C14" s="24" t="s">
        <v>111</v>
      </c>
      <c r="D14" s="24" t="s">
        <v>20</v>
      </c>
      <c r="E14" s="22" t="s">
        <v>97</v>
      </c>
      <c r="F14" s="20" t="s">
        <v>145</v>
      </c>
      <c r="G14" s="10">
        <v>1</v>
      </c>
      <c r="H14" s="10">
        <v>0</v>
      </c>
      <c r="I14" s="10">
        <v>2</v>
      </c>
    </row>
    <row r="15" spans="1:9" ht="15">
      <c r="A15" s="21">
        <v>1201</v>
      </c>
      <c r="B15" s="21">
        <v>2</v>
      </c>
      <c r="C15" s="24" t="s">
        <v>111</v>
      </c>
      <c r="D15" s="24" t="s">
        <v>20</v>
      </c>
      <c r="E15" s="22" t="s">
        <v>96</v>
      </c>
      <c r="F15" s="20" t="s">
        <v>146</v>
      </c>
      <c r="G15" s="10">
        <v>3</v>
      </c>
      <c r="H15" s="10">
        <v>1782634</v>
      </c>
      <c r="I15" s="10">
        <v>145</v>
      </c>
    </row>
    <row r="16" spans="1:9" ht="15">
      <c r="A16" s="21">
        <v>1201</v>
      </c>
      <c r="B16" s="21">
        <v>2</v>
      </c>
      <c r="C16" s="24" t="s">
        <v>111</v>
      </c>
      <c r="D16" s="24" t="s">
        <v>20</v>
      </c>
      <c r="E16" s="22" t="s">
        <v>95</v>
      </c>
      <c r="F16" s="20" t="s">
        <v>147</v>
      </c>
      <c r="G16" s="10">
        <v>119</v>
      </c>
      <c r="H16" s="10">
        <v>29303614</v>
      </c>
      <c r="I16" s="10">
        <v>590</v>
      </c>
    </row>
    <row r="17" spans="1:9" ht="15">
      <c r="A17" s="21">
        <v>1201</v>
      </c>
      <c r="B17" s="21">
        <v>2</v>
      </c>
      <c r="C17" s="24" t="s">
        <v>111</v>
      </c>
      <c r="D17" s="24" t="s">
        <v>20</v>
      </c>
      <c r="E17" s="22" t="s">
        <v>94</v>
      </c>
      <c r="F17" s="20" t="s">
        <v>148</v>
      </c>
      <c r="G17" s="10">
        <v>863</v>
      </c>
      <c r="H17" s="10">
        <v>156808904</v>
      </c>
      <c r="I17" s="10">
        <v>2436.000000000001</v>
      </c>
    </row>
    <row r="18" spans="1:9" ht="15">
      <c r="A18" s="21">
        <v>1201</v>
      </c>
      <c r="B18" s="21">
        <v>2</v>
      </c>
      <c r="C18" s="24" t="s">
        <v>111</v>
      </c>
      <c r="D18" s="24" t="s">
        <v>20</v>
      </c>
      <c r="E18" s="22" t="s">
        <v>93</v>
      </c>
      <c r="F18" s="20" t="s">
        <v>149</v>
      </c>
      <c r="G18" s="10">
        <v>322</v>
      </c>
      <c r="H18" s="10">
        <v>3279574</v>
      </c>
      <c r="I18" s="10">
        <v>481.0000000000001</v>
      </c>
    </row>
    <row r="19" spans="1:9" ht="15">
      <c r="A19" s="21">
        <v>1201</v>
      </c>
      <c r="B19" s="21">
        <v>2</v>
      </c>
      <c r="C19" s="24" t="s">
        <v>111</v>
      </c>
      <c r="D19" s="24" t="s">
        <v>20</v>
      </c>
      <c r="E19" s="22" t="s">
        <v>92</v>
      </c>
      <c r="F19" s="20" t="s">
        <v>150</v>
      </c>
      <c r="G19" s="10">
        <v>149</v>
      </c>
      <c r="H19" s="10">
        <v>2334283</v>
      </c>
      <c r="I19" s="10">
        <v>366.00000000000006</v>
      </c>
    </row>
    <row r="20" spans="1:9" ht="15">
      <c r="A20" s="21">
        <v>1201</v>
      </c>
      <c r="B20" s="21">
        <v>2</v>
      </c>
      <c r="C20" s="24" t="s">
        <v>111</v>
      </c>
      <c r="D20" s="24" t="s">
        <v>20</v>
      </c>
      <c r="E20" s="22" t="s">
        <v>91</v>
      </c>
      <c r="F20" s="20" t="s">
        <v>151</v>
      </c>
      <c r="G20" s="10">
        <v>40</v>
      </c>
      <c r="H20" s="10">
        <v>2926480</v>
      </c>
      <c r="I20" s="10">
        <v>97</v>
      </c>
    </row>
    <row r="21" spans="1:9" ht="15">
      <c r="A21" s="21">
        <v>1201</v>
      </c>
      <c r="B21" s="21">
        <v>2</v>
      </c>
      <c r="C21" s="24" t="s">
        <v>111</v>
      </c>
      <c r="D21" s="24" t="s">
        <v>20</v>
      </c>
      <c r="E21" s="22" t="s">
        <v>102</v>
      </c>
      <c r="F21" s="20" t="s">
        <v>152</v>
      </c>
      <c r="G21" s="10">
        <v>6</v>
      </c>
      <c r="H21" s="10">
        <v>124857</v>
      </c>
      <c r="I21" s="10">
        <v>26</v>
      </c>
    </row>
    <row r="22" spans="1:9" ht="15">
      <c r="A22" s="21">
        <v>1201</v>
      </c>
      <c r="B22" s="21">
        <v>2</v>
      </c>
      <c r="C22" s="24" t="s">
        <v>111</v>
      </c>
      <c r="D22" s="24" t="s">
        <v>20</v>
      </c>
      <c r="E22" s="22" t="s">
        <v>90</v>
      </c>
      <c r="F22" s="20" t="s">
        <v>153</v>
      </c>
      <c r="G22" s="10">
        <v>47</v>
      </c>
      <c r="H22" s="10">
        <v>1064232</v>
      </c>
      <c r="I22" s="10">
        <v>89.00000000000004</v>
      </c>
    </row>
    <row r="23" spans="1:9" ht="15">
      <c r="A23" s="21">
        <v>1201</v>
      </c>
      <c r="B23" s="21">
        <v>2</v>
      </c>
      <c r="C23" s="24" t="s">
        <v>111</v>
      </c>
      <c r="D23" s="24" t="s">
        <v>20</v>
      </c>
      <c r="E23" s="22" t="s">
        <v>89</v>
      </c>
      <c r="F23" s="20" t="s">
        <v>154</v>
      </c>
      <c r="G23" s="10">
        <v>183</v>
      </c>
      <c r="H23" s="10">
        <v>5810559</v>
      </c>
      <c r="I23" s="10">
        <v>427</v>
      </c>
    </row>
    <row r="24" spans="1:9" ht="15">
      <c r="A24" s="21">
        <v>1201</v>
      </c>
      <c r="B24" s="21">
        <v>2</v>
      </c>
      <c r="C24" s="24" t="s">
        <v>111</v>
      </c>
      <c r="D24" s="24" t="s">
        <v>20</v>
      </c>
      <c r="E24" s="22" t="s">
        <v>88</v>
      </c>
      <c r="F24" s="20" t="s">
        <v>155</v>
      </c>
      <c r="G24" s="10">
        <v>89</v>
      </c>
      <c r="H24" s="10">
        <v>2303604</v>
      </c>
      <c r="I24" s="10">
        <v>347</v>
      </c>
    </row>
    <row r="25" spans="1:9" ht="15">
      <c r="A25" s="21">
        <v>1201</v>
      </c>
      <c r="B25" s="21">
        <v>2</v>
      </c>
      <c r="C25" s="24" t="s">
        <v>111</v>
      </c>
      <c r="D25" s="24" t="s">
        <v>20</v>
      </c>
      <c r="E25" s="22" t="s">
        <v>87</v>
      </c>
      <c r="F25" s="20" t="s">
        <v>156</v>
      </c>
      <c r="G25" s="10">
        <v>26</v>
      </c>
      <c r="H25" s="10"/>
      <c r="I25" s="10">
        <v>5737</v>
      </c>
    </row>
    <row r="26" spans="1:9" ht="15">
      <c r="A26" s="21">
        <v>1201</v>
      </c>
      <c r="B26" s="21">
        <v>2</v>
      </c>
      <c r="C26" s="24" t="s">
        <v>111</v>
      </c>
      <c r="D26" s="24" t="s">
        <v>20</v>
      </c>
      <c r="E26" s="22" t="s">
        <v>86</v>
      </c>
      <c r="F26" s="20" t="s">
        <v>157</v>
      </c>
      <c r="G26" s="10">
        <v>72</v>
      </c>
      <c r="H26" s="10">
        <v>2087162</v>
      </c>
      <c r="I26" s="10">
        <v>2080</v>
      </c>
    </row>
    <row r="27" spans="1:9" ht="15">
      <c r="A27" s="21">
        <v>1201</v>
      </c>
      <c r="B27" s="21">
        <v>2</v>
      </c>
      <c r="C27" s="24" t="s">
        <v>111</v>
      </c>
      <c r="D27" s="24" t="s">
        <v>20</v>
      </c>
      <c r="E27" s="22" t="s">
        <v>85</v>
      </c>
      <c r="F27" s="20" t="s">
        <v>158</v>
      </c>
      <c r="G27" s="10">
        <v>112</v>
      </c>
      <c r="H27" s="10">
        <v>9732173</v>
      </c>
      <c r="I27" s="10">
        <v>1559</v>
      </c>
    </row>
    <row r="28" spans="1:9" ht="15">
      <c r="A28" s="21">
        <v>1201</v>
      </c>
      <c r="B28" s="21">
        <v>2</v>
      </c>
      <c r="C28" s="24" t="s">
        <v>111</v>
      </c>
      <c r="D28" s="24" t="s">
        <v>20</v>
      </c>
      <c r="E28" s="22" t="s">
        <v>84</v>
      </c>
      <c r="F28" s="20" t="s">
        <v>159</v>
      </c>
      <c r="G28" s="10">
        <v>10</v>
      </c>
      <c r="H28" s="10">
        <v>0</v>
      </c>
      <c r="I28" s="10">
        <v>147</v>
      </c>
    </row>
    <row r="29" spans="1:9" ht="15">
      <c r="A29" s="21">
        <v>1201</v>
      </c>
      <c r="B29" s="21">
        <v>2</v>
      </c>
      <c r="C29" s="24" t="s">
        <v>111</v>
      </c>
      <c r="D29" s="24" t="s">
        <v>20</v>
      </c>
      <c r="E29" s="22" t="s">
        <v>83</v>
      </c>
      <c r="F29" s="20" t="s">
        <v>160</v>
      </c>
      <c r="G29" s="10">
        <v>82</v>
      </c>
      <c r="H29" s="10">
        <v>8387355</v>
      </c>
      <c r="I29" s="10">
        <v>170.00000000000006</v>
      </c>
    </row>
    <row r="30" spans="1:9" ht="15">
      <c r="A30" s="21">
        <v>1302</v>
      </c>
      <c r="B30" s="21">
        <v>2</v>
      </c>
      <c r="C30" s="24" t="s">
        <v>110</v>
      </c>
      <c r="D30" s="24" t="s">
        <v>24</v>
      </c>
      <c r="E30" s="22" t="s">
        <v>100</v>
      </c>
      <c r="F30" s="20" t="s">
        <v>99</v>
      </c>
      <c r="G30" s="10">
        <v>34</v>
      </c>
      <c r="H30" s="10">
        <v>1597068</v>
      </c>
      <c r="I30" s="10">
        <v>117.99999999999997</v>
      </c>
    </row>
    <row r="31" spans="1:9" ht="15">
      <c r="A31" s="21">
        <v>1302</v>
      </c>
      <c r="B31" s="21">
        <v>2</v>
      </c>
      <c r="C31" s="24" t="s">
        <v>110</v>
      </c>
      <c r="D31" s="24" t="s">
        <v>24</v>
      </c>
      <c r="E31" s="22" t="s">
        <v>101</v>
      </c>
      <c r="F31" s="20" t="s">
        <v>143</v>
      </c>
      <c r="G31" s="10">
        <v>1</v>
      </c>
      <c r="H31" s="10"/>
      <c r="I31" s="10">
        <v>4</v>
      </c>
    </row>
    <row r="32" spans="1:9" ht="15">
      <c r="A32" s="21">
        <v>1302</v>
      </c>
      <c r="B32" s="21">
        <v>2</v>
      </c>
      <c r="C32" s="24" t="s">
        <v>110</v>
      </c>
      <c r="D32" s="24" t="s">
        <v>24</v>
      </c>
      <c r="E32" s="22" t="s">
        <v>98</v>
      </c>
      <c r="F32" s="20" t="s">
        <v>144</v>
      </c>
      <c r="G32" s="10">
        <v>60</v>
      </c>
      <c r="H32" s="10">
        <v>1094539</v>
      </c>
      <c r="I32" s="10">
        <v>109.00000000000003</v>
      </c>
    </row>
    <row r="33" spans="1:9" ht="15">
      <c r="A33" s="21">
        <v>1302</v>
      </c>
      <c r="B33" s="21">
        <v>2</v>
      </c>
      <c r="C33" s="24" t="s">
        <v>110</v>
      </c>
      <c r="D33" s="24" t="s">
        <v>24</v>
      </c>
      <c r="E33" s="22" t="s">
        <v>96</v>
      </c>
      <c r="F33" s="20" t="s">
        <v>146</v>
      </c>
      <c r="G33" s="10">
        <v>1</v>
      </c>
      <c r="H33" s="10"/>
      <c r="I33" s="10">
        <v>2</v>
      </c>
    </row>
    <row r="34" spans="1:9" ht="15">
      <c r="A34" s="21">
        <v>1302</v>
      </c>
      <c r="B34" s="21">
        <v>2</v>
      </c>
      <c r="C34" s="24" t="s">
        <v>110</v>
      </c>
      <c r="D34" s="24" t="s">
        <v>24</v>
      </c>
      <c r="E34" s="22" t="s">
        <v>95</v>
      </c>
      <c r="F34" s="20" t="s">
        <v>147</v>
      </c>
      <c r="G34" s="10">
        <v>10</v>
      </c>
      <c r="H34" s="10">
        <v>1060706</v>
      </c>
      <c r="I34" s="10">
        <v>25</v>
      </c>
    </row>
    <row r="35" spans="1:9" ht="15">
      <c r="A35" s="21">
        <v>1302</v>
      </c>
      <c r="B35" s="21">
        <v>2</v>
      </c>
      <c r="C35" s="24" t="s">
        <v>110</v>
      </c>
      <c r="D35" s="24" t="s">
        <v>24</v>
      </c>
      <c r="E35" s="22" t="s">
        <v>94</v>
      </c>
      <c r="F35" s="20" t="s">
        <v>148</v>
      </c>
      <c r="G35" s="10">
        <v>211</v>
      </c>
      <c r="H35" s="10">
        <v>23022948</v>
      </c>
      <c r="I35" s="10">
        <v>492.99999999999994</v>
      </c>
    </row>
    <row r="36" spans="1:9" ht="15">
      <c r="A36" s="21">
        <v>1302</v>
      </c>
      <c r="B36" s="21">
        <v>2</v>
      </c>
      <c r="C36" s="24" t="s">
        <v>110</v>
      </c>
      <c r="D36" s="24" t="s">
        <v>24</v>
      </c>
      <c r="E36" s="22" t="s">
        <v>93</v>
      </c>
      <c r="F36" s="20" t="s">
        <v>149</v>
      </c>
      <c r="G36" s="10">
        <v>63</v>
      </c>
      <c r="H36" s="10">
        <v>7365295</v>
      </c>
      <c r="I36" s="10">
        <v>91.00000000000003</v>
      </c>
    </row>
    <row r="37" spans="1:9" ht="15">
      <c r="A37" s="21">
        <v>1302</v>
      </c>
      <c r="B37" s="21">
        <v>2</v>
      </c>
      <c r="C37" s="24" t="s">
        <v>110</v>
      </c>
      <c r="D37" s="24" t="s">
        <v>24</v>
      </c>
      <c r="E37" s="22" t="s">
        <v>92</v>
      </c>
      <c r="F37" s="20" t="s">
        <v>150</v>
      </c>
      <c r="G37" s="10">
        <v>41</v>
      </c>
      <c r="H37" s="10">
        <v>0</v>
      </c>
      <c r="I37" s="10">
        <v>68.99999999999999</v>
      </c>
    </row>
    <row r="38" spans="1:9" ht="15">
      <c r="A38" s="21">
        <v>1302</v>
      </c>
      <c r="B38" s="21">
        <v>2</v>
      </c>
      <c r="C38" s="24" t="s">
        <v>110</v>
      </c>
      <c r="D38" s="24" t="s">
        <v>24</v>
      </c>
      <c r="E38" s="22" t="s">
        <v>91</v>
      </c>
      <c r="F38" s="20" t="s">
        <v>151</v>
      </c>
      <c r="G38" s="10">
        <v>7</v>
      </c>
      <c r="H38" s="10">
        <v>151778</v>
      </c>
      <c r="I38" s="10">
        <v>16</v>
      </c>
    </row>
    <row r="39" spans="1:9" ht="15">
      <c r="A39" s="21">
        <v>1302</v>
      </c>
      <c r="B39" s="21">
        <v>2</v>
      </c>
      <c r="C39" s="24" t="s">
        <v>110</v>
      </c>
      <c r="D39" s="24" t="s">
        <v>24</v>
      </c>
      <c r="E39" s="22" t="s">
        <v>102</v>
      </c>
      <c r="F39" s="20" t="s">
        <v>152</v>
      </c>
      <c r="G39" s="10">
        <v>3</v>
      </c>
      <c r="H39" s="10">
        <v>3579529</v>
      </c>
      <c r="I39" s="10">
        <v>59</v>
      </c>
    </row>
    <row r="40" spans="1:9" ht="15">
      <c r="A40" s="21">
        <v>1302</v>
      </c>
      <c r="B40" s="21">
        <v>2</v>
      </c>
      <c r="C40" s="24" t="s">
        <v>110</v>
      </c>
      <c r="D40" s="24" t="s">
        <v>24</v>
      </c>
      <c r="E40" s="22" t="s">
        <v>90</v>
      </c>
      <c r="F40" s="20" t="s">
        <v>153</v>
      </c>
      <c r="G40" s="10">
        <v>7</v>
      </c>
      <c r="H40" s="10">
        <v>0</v>
      </c>
      <c r="I40" s="10">
        <v>10</v>
      </c>
    </row>
    <row r="41" spans="1:9" ht="15">
      <c r="A41" s="21">
        <v>1302</v>
      </c>
      <c r="B41" s="21">
        <v>2</v>
      </c>
      <c r="C41" s="24" t="s">
        <v>110</v>
      </c>
      <c r="D41" s="24" t="s">
        <v>24</v>
      </c>
      <c r="E41" s="22" t="s">
        <v>89</v>
      </c>
      <c r="F41" s="20" t="s">
        <v>154</v>
      </c>
      <c r="G41" s="10">
        <v>56</v>
      </c>
      <c r="H41" s="10">
        <v>3118468.9999999995</v>
      </c>
      <c r="I41" s="10">
        <v>181</v>
      </c>
    </row>
    <row r="42" spans="1:9" ht="15">
      <c r="A42" s="21">
        <v>1302</v>
      </c>
      <c r="B42" s="21">
        <v>2</v>
      </c>
      <c r="C42" s="24" t="s">
        <v>110</v>
      </c>
      <c r="D42" s="24" t="s">
        <v>24</v>
      </c>
      <c r="E42" s="22" t="s">
        <v>88</v>
      </c>
      <c r="F42" s="20" t="s">
        <v>155</v>
      </c>
      <c r="G42" s="10">
        <v>15</v>
      </c>
      <c r="H42" s="10">
        <v>0</v>
      </c>
      <c r="I42" s="10">
        <v>22</v>
      </c>
    </row>
    <row r="43" spans="1:9" ht="15">
      <c r="A43" s="21">
        <v>1302</v>
      </c>
      <c r="B43" s="21">
        <v>2</v>
      </c>
      <c r="C43" s="24" t="s">
        <v>110</v>
      </c>
      <c r="D43" s="24" t="s">
        <v>24</v>
      </c>
      <c r="E43" s="22" t="s">
        <v>87</v>
      </c>
      <c r="F43" s="20" t="s">
        <v>156</v>
      </c>
      <c r="G43" s="10">
        <v>5</v>
      </c>
      <c r="H43" s="10"/>
      <c r="I43" s="10">
        <v>1305</v>
      </c>
    </row>
    <row r="44" spans="1:9" ht="15">
      <c r="A44" s="21">
        <v>1302</v>
      </c>
      <c r="B44" s="21">
        <v>2</v>
      </c>
      <c r="C44" s="24" t="s">
        <v>110</v>
      </c>
      <c r="D44" s="24" t="s">
        <v>24</v>
      </c>
      <c r="E44" s="22" t="s">
        <v>86</v>
      </c>
      <c r="F44" s="20" t="s">
        <v>157</v>
      </c>
      <c r="G44" s="10">
        <v>17</v>
      </c>
      <c r="H44" s="10">
        <v>357339</v>
      </c>
      <c r="I44" s="10">
        <v>661</v>
      </c>
    </row>
    <row r="45" spans="1:9" ht="15">
      <c r="A45" s="21">
        <v>1302</v>
      </c>
      <c r="B45" s="21">
        <v>2</v>
      </c>
      <c r="C45" s="24" t="s">
        <v>110</v>
      </c>
      <c r="D45" s="24" t="s">
        <v>24</v>
      </c>
      <c r="E45" s="22" t="s">
        <v>85</v>
      </c>
      <c r="F45" s="20" t="s">
        <v>158</v>
      </c>
      <c r="G45" s="10">
        <v>18</v>
      </c>
      <c r="H45" s="10">
        <v>71873</v>
      </c>
      <c r="I45" s="10">
        <v>267</v>
      </c>
    </row>
    <row r="46" spans="1:9" ht="15">
      <c r="A46" s="21">
        <v>1302</v>
      </c>
      <c r="B46" s="21">
        <v>2</v>
      </c>
      <c r="C46" s="24" t="s">
        <v>110</v>
      </c>
      <c r="D46" s="24" t="s">
        <v>24</v>
      </c>
      <c r="E46" s="22" t="s">
        <v>84</v>
      </c>
      <c r="F46" s="20" t="s">
        <v>159</v>
      </c>
      <c r="G46" s="10">
        <v>7</v>
      </c>
      <c r="H46" s="10">
        <v>0</v>
      </c>
      <c r="I46" s="10">
        <v>12</v>
      </c>
    </row>
    <row r="47" spans="1:9" ht="15">
      <c r="A47" s="21">
        <v>1302</v>
      </c>
      <c r="B47" s="21">
        <v>2</v>
      </c>
      <c r="C47" s="24" t="s">
        <v>110</v>
      </c>
      <c r="D47" s="24" t="s">
        <v>24</v>
      </c>
      <c r="E47" s="22" t="s">
        <v>83</v>
      </c>
      <c r="F47" s="20" t="s">
        <v>160</v>
      </c>
      <c r="G47" s="10">
        <v>16</v>
      </c>
      <c r="H47" s="10">
        <v>309086</v>
      </c>
      <c r="I47" s="10">
        <v>23</v>
      </c>
    </row>
    <row r="48" spans="1:9" ht="15">
      <c r="A48" s="21">
        <v>1303</v>
      </c>
      <c r="B48" s="21">
        <v>1</v>
      </c>
      <c r="C48" s="24" t="s">
        <v>110</v>
      </c>
      <c r="D48" s="24" t="s">
        <v>5</v>
      </c>
      <c r="E48" s="22" t="s">
        <v>100</v>
      </c>
      <c r="F48" s="20" t="s">
        <v>99</v>
      </c>
      <c r="G48" s="10">
        <v>203</v>
      </c>
      <c r="H48" s="10">
        <v>4387233</v>
      </c>
      <c r="I48" s="10">
        <v>353.00000000000006</v>
      </c>
    </row>
    <row r="49" spans="1:9" ht="15">
      <c r="A49" s="21">
        <v>1303</v>
      </c>
      <c r="B49" s="21">
        <v>1</v>
      </c>
      <c r="C49" s="24" t="s">
        <v>110</v>
      </c>
      <c r="D49" s="24" t="s">
        <v>5</v>
      </c>
      <c r="E49" s="22" t="s">
        <v>101</v>
      </c>
      <c r="F49" s="20" t="s">
        <v>143</v>
      </c>
      <c r="G49" s="10">
        <v>1</v>
      </c>
      <c r="H49" s="10"/>
      <c r="I49" s="10">
        <v>1</v>
      </c>
    </row>
    <row r="50" spans="1:9" ht="15">
      <c r="A50" s="21">
        <v>1303</v>
      </c>
      <c r="B50" s="21">
        <v>1</v>
      </c>
      <c r="C50" s="24" t="s">
        <v>110</v>
      </c>
      <c r="D50" s="24" t="s">
        <v>5</v>
      </c>
      <c r="E50" s="22" t="s">
        <v>98</v>
      </c>
      <c r="F50" s="20" t="s">
        <v>144</v>
      </c>
      <c r="G50" s="10">
        <v>253</v>
      </c>
      <c r="H50" s="10">
        <v>3849819</v>
      </c>
      <c r="I50" s="10">
        <v>521.9999999999999</v>
      </c>
    </row>
    <row r="51" spans="1:9" ht="15">
      <c r="A51" s="21">
        <v>1303</v>
      </c>
      <c r="B51" s="21">
        <v>1</v>
      </c>
      <c r="C51" s="24" t="s">
        <v>110</v>
      </c>
      <c r="D51" s="24" t="s">
        <v>5</v>
      </c>
      <c r="E51" s="22" t="s">
        <v>96</v>
      </c>
      <c r="F51" s="20" t="s">
        <v>146</v>
      </c>
      <c r="G51" s="10">
        <v>2</v>
      </c>
      <c r="H51" s="10"/>
      <c r="I51" s="10">
        <v>68</v>
      </c>
    </row>
    <row r="52" spans="1:9" ht="15">
      <c r="A52" s="21">
        <v>1303</v>
      </c>
      <c r="B52" s="21">
        <v>1</v>
      </c>
      <c r="C52" s="24" t="s">
        <v>110</v>
      </c>
      <c r="D52" s="24" t="s">
        <v>5</v>
      </c>
      <c r="E52" s="22" t="s">
        <v>95</v>
      </c>
      <c r="F52" s="20" t="s">
        <v>147</v>
      </c>
      <c r="G52" s="10">
        <v>59</v>
      </c>
      <c r="H52" s="10">
        <v>2094540.0000000002</v>
      </c>
      <c r="I52" s="10">
        <v>164</v>
      </c>
    </row>
    <row r="53" spans="1:9" ht="15">
      <c r="A53" s="21">
        <v>1303</v>
      </c>
      <c r="B53" s="21">
        <v>1</v>
      </c>
      <c r="C53" s="24" t="s">
        <v>110</v>
      </c>
      <c r="D53" s="24" t="s">
        <v>5</v>
      </c>
      <c r="E53" s="22" t="s">
        <v>94</v>
      </c>
      <c r="F53" s="20" t="s">
        <v>148</v>
      </c>
      <c r="G53" s="10">
        <v>883</v>
      </c>
      <c r="H53" s="10">
        <v>87183696.99999999</v>
      </c>
      <c r="I53" s="10">
        <v>1862.9999999999995</v>
      </c>
    </row>
    <row r="54" spans="1:9" ht="15">
      <c r="A54" s="21">
        <v>1303</v>
      </c>
      <c r="B54" s="21">
        <v>1</v>
      </c>
      <c r="C54" s="24" t="s">
        <v>110</v>
      </c>
      <c r="D54" s="24" t="s">
        <v>5</v>
      </c>
      <c r="E54" s="22" t="s">
        <v>93</v>
      </c>
      <c r="F54" s="20" t="s">
        <v>149</v>
      </c>
      <c r="G54" s="10">
        <v>692</v>
      </c>
      <c r="H54" s="10">
        <v>16036174</v>
      </c>
      <c r="I54" s="10">
        <v>1321.9999999999993</v>
      </c>
    </row>
    <row r="55" spans="1:9" ht="15">
      <c r="A55" s="21">
        <v>1303</v>
      </c>
      <c r="B55" s="21">
        <v>1</v>
      </c>
      <c r="C55" s="24" t="s">
        <v>110</v>
      </c>
      <c r="D55" s="24" t="s">
        <v>5</v>
      </c>
      <c r="E55" s="22" t="s">
        <v>92</v>
      </c>
      <c r="F55" s="20" t="s">
        <v>150</v>
      </c>
      <c r="G55" s="10">
        <v>115</v>
      </c>
      <c r="H55" s="10">
        <v>124196</v>
      </c>
      <c r="I55" s="10">
        <v>255.99999999999986</v>
      </c>
    </row>
    <row r="56" spans="1:9" ht="15">
      <c r="A56" s="21">
        <v>1303</v>
      </c>
      <c r="B56" s="21">
        <v>1</v>
      </c>
      <c r="C56" s="24" t="s">
        <v>110</v>
      </c>
      <c r="D56" s="24" t="s">
        <v>5</v>
      </c>
      <c r="E56" s="22" t="s">
        <v>91</v>
      </c>
      <c r="F56" s="20" t="s">
        <v>151</v>
      </c>
      <c r="G56" s="10">
        <v>27</v>
      </c>
      <c r="H56" s="10">
        <v>225302</v>
      </c>
      <c r="I56" s="10">
        <v>54</v>
      </c>
    </row>
    <row r="57" spans="1:9" ht="15">
      <c r="A57" s="21">
        <v>1303</v>
      </c>
      <c r="B57" s="21">
        <v>1</v>
      </c>
      <c r="C57" s="24" t="s">
        <v>110</v>
      </c>
      <c r="D57" s="24" t="s">
        <v>5</v>
      </c>
      <c r="E57" s="22" t="s">
        <v>102</v>
      </c>
      <c r="F57" s="20" t="s">
        <v>152</v>
      </c>
      <c r="G57" s="10">
        <v>4</v>
      </c>
      <c r="H57" s="10">
        <v>6369356</v>
      </c>
      <c r="I57" s="10">
        <v>89</v>
      </c>
    </row>
    <row r="58" spans="1:9" ht="15">
      <c r="A58" s="21">
        <v>1303</v>
      </c>
      <c r="B58" s="21">
        <v>1</v>
      </c>
      <c r="C58" s="24" t="s">
        <v>110</v>
      </c>
      <c r="D58" s="24" t="s">
        <v>5</v>
      </c>
      <c r="E58" s="22" t="s">
        <v>90</v>
      </c>
      <c r="F58" s="20" t="s">
        <v>153</v>
      </c>
      <c r="G58" s="10">
        <v>41</v>
      </c>
      <c r="H58" s="10">
        <v>1380216</v>
      </c>
      <c r="I58" s="10">
        <v>81.00000000000001</v>
      </c>
    </row>
    <row r="59" spans="1:9" ht="15">
      <c r="A59" s="21">
        <v>1303</v>
      </c>
      <c r="B59" s="21">
        <v>1</v>
      </c>
      <c r="C59" s="24" t="s">
        <v>110</v>
      </c>
      <c r="D59" s="24" t="s">
        <v>5</v>
      </c>
      <c r="E59" s="22" t="s">
        <v>89</v>
      </c>
      <c r="F59" s="20" t="s">
        <v>154</v>
      </c>
      <c r="G59" s="10">
        <v>172</v>
      </c>
      <c r="H59" s="10">
        <v>6459060</v>
      </c>
      <c r="I59" s="10">
        <v>371.00000000000006</v>
      </c>
    </row>
    <row r="60" spans="1:9" ht="15">
      <c r="A60" s="21">
        <v>1303</v>
      </c>
      <c r="B60" s="21">
        <v>1</v>
      </c>
      <c r="C60" s="24" t="s">
        <v>110</v>
      </c>
      <c r="D60" s="24" t="s">
        <v>5</v>
      </c>
      <c r="E60" s="22" t="s">
        <v>88</v>
      </c>
      <c r="F60" s="20" t="s">
        <v>155</v>
      </c>
      <c r="G60" s="10">
        <v>65</v>
      </c>
      <c r="H60" s="10">
        <v>600631</v>
      </c>
      <c r="I60" s="10">
        <v>115.99999999999999</v>
      </c>
    </row>
    <row r="61" spans="1:9" ht="15">
      <c r="A61" s="21">
        <v>1303</v>
      </c>
      <c r="B61" s="21">
        <v>1</v>
      </c>
      <c r="C61" s="24" t="s">
        <v>110</v>
      </c>
      <c r="D61" s="24" t="s">
        <v>5</v>
      </c>
      <c r="E61" s="22" t="s">
        <v>87</v>
      </c>
      <c r="F61" s="20" t="s">
        <v>156</v>
      </c>
      <c r="G61" s="10">
        <v>14</v>
      </c>
      <c r="H61" s="10">
        <v>539</v>
      </c>
      <c r="I61" s="10">
        <v>4020</v>
      </c>
    </row>
    <row r="62" spans="1:9" ht="15">
      <c r="A62" s="21">
        <v>1303</v>
      </c>
      <c r="B62" s="21">
        <v>1</v>
      </c>
      <c r="C62" s="24" t="s">
        <v>110</v>
      </c>
      <c r="D62" s="24" t="s">
        <v>5</v>
      </c>
      <c r="E62" s="22" t="s">
        <v>86</v>
      </c>
      <c r="F62" s="20" t="s">
        <v>157</v>
      </c>
      <c r="G62" s="10">
        <v>60</v>
      </c>
      <c r="H62" s="10">
        <v>704379</v>
      </c>
      <c r="I62" s="10">
        <v>935</v>
      </c>
    </row>
    <row r="63" spans="1:9" ht="15">
      <c r="A63" s="21">
        <v>1303</v>
      </c>
      <c r="B63" s="21">
        <v>1</v>
      </c>
      <c r="C63" s="24" t="s">
        <v>110</v>
      </c>
      <c r="D63" s="24" t="s">
        <v>5</v>
      </c>
      <c r="E63" s="22" t="s">
        <v>85</v>
      </c>
      <c r="F63" s="20" t="s">
        <v>158</v>
      </c>
      <c r="G63" s="10">
        <v>79</v>
      </c>
      <c r="H63" s="10">
        <v>1695796</v>
      </c>
      <c r="I63" s="10">
        <v>857</v>
      </c>
    </row>
    <row r="64" spans="1:9" ht="15">
      <c r="A64" s="21">
        <v>1303</v>
      </c>
      <c r="B64" s="21">
        <v>1</v>
      </c>
      <c r="C64" s="24" t="s">
        <v>110</v>
      </c>
      <c r="D64" s="24" t="s">
        <v>5</v>
      </c>
      <c r="E64" s="22" t="s">
        <v>84</v>
      </c>
      <c r="F64" s="20" t="s">
        <v>159</v>
      </c>
      <c r="G64" s="10">
        <v>14</v>
      </c>
      <c r="H64" s="10">
        <v>34518</v>
      </c>
      <c r="I64" s="10">
        <v>24</v>
      </c>
    </row>
    <row r="65" spans="1:9" ht="15">
      <c r="A65" s="21">
        <v>1303</v>
      </c>
      <c r="B65" s="21">
        <v>1</v>
      </c>
      <c r="C65" s="24" t="s">
        <v>110</v>
      </c>
      <c r="D65" s="24" t="s">
        <v>5</v>
      </c>
      <c r="E65" s="22" t="s">
        <v>83</v>
      </c>
      <c r="F65" s="20" t="s">
        <v>160</v>
      </c>
      <c r="G65" s="10">
        <v>100</v>
      </c>
      <c r="H65" s="10">
        <v>1407565</v>
      </c>
      <c r="I65" s="10">
        <v>400.00000000000006</v>
      </c>
    </row>
    <row r="66" spans="1:9" ht="15">
      <c r="A66" s="21">
        <v>1304</v>
      </c>
      <c r="B66" s="21">
        <v>2</v>
      </c>
      <c r="C66" s="24" t="s">
        <v>110</v>
      </c>
      <c r="D66" s="24" t="s">
        <v>6</v>
      </c>
      <c r="E66" s="22" t="s">
        <v>100</v>
      </c>
      <c r="F66" s="20" t="s">
        <v>99</v>
      </c>
      <c r="G66" s="10">
        <v>318</v>
      </c>
      <c r="H66" s="10">
        <v>26827224.999999996</v>
      </c>
      <c r="I66" s="10">
        <v>651.0000000000003</v>
      </c>
    </row>
    <row r="67" spans="1:9" ht="15">
      <c r="A67" s="21">
        <v>1304</v>
      </c>
      <c r="B67" s="21">
        <v>2</v>
      </c>
      <c r="C67" s="24" t="s">
        <v>110</v>
      </c>
      <c r="D67" s="24" t="s">
        <v>6</v>
      </c>
      <c r="E67" s="22" t="s">
        <v>101</v>
      </c>
      <c r="F67" s="20" t="s">
        <v>143</v>
      </c>
      <c r="G67" s="10">
        <v>1</v>
      </c>
      <c r="H67" s="10">
        <v>0</v>
      </c>
      <c r="I67" s="10">
        <v>2</v>
      </c>
    </row>
    <row r="68" spans="1:9" ht="15">
      <c r="A68" s="21">
        <v>1304</v>
      </c>
      <c r="B68" s="21">
        <v>2</v>
      </c>
      <c r="C68" s="24" t="s">
        <v>110</v>
      </c>
      <c r="D68" s="24" t="s">
        <v>6</v>
      </c>
      <c r="E68" s="22" t="s">
        <v>98</v>
      </c>
      <c r="F68" s="20" t="s">
        <v>144</v>
      </c>
      <c r="G68" s="10">
        <v>71</v>
      </c>
      <c r="H68" s="10">
        <v>12967387</v>
      </c>
      <c r="I68" s="10">
        <v>231.00000000000003</v>
      </c>
    </row>
    <row r="69" spans="1:9" ht="15">
      <c r="A69" s="21">
        <v>1304</v>
      </c>
      <c r="B69" s="21">
        <v>2</v>
      </c>
      <c r="C69" s="24" t="s">
        <v>110</v>
      </c>
      <c r="D69" s="24" t="s">
        <v>6</v>
      </c>
      <c r="E69" s="22" t="s">
        <v>96</v>
      </c>
      <c r="F69" s="20" t="s">
        <v>146</v>
      </c>
      <c r="G69" s="10">
        <v>1</v>
      </c>
      <c r="H69" s="10"/>
      <c r="I69" s="10">
        <v>1</v>
      </c>
    </row>
    <row r="70" spans="1:9" ht="15">
      <c r="A70" s="21">
        <v>1304</v>
      </c>
      <c r="B70" s="21">
        <v>2</v>
      </c>
      <c r="C70" s="24" t="s">
        <v>110</v>
      </c>
      <c r="D70" s="24" t="s">
        <v>6</v>
      </c>
      <c r="E70" s="22" t="s">
        <v>95</v>
      </c>
      <c r="F70" s="20" t="s">
        <v>147</v>
      </c>
      <c r="G70" s="10">
        <v>26</v>
      </c>
      <c r="H70" s="10">
        <v>2182869</v>
      </c>
      <c r="I70" s="10">
        <v>65</v>
      </c>
    </row>
    <row r="71" spans="1:9" ht="15">
      <c r="A71" s="21">
        <v>1304</v>
      </c>
      <c r="B71" s="21">
        <v>2</v>
      </c>
      <c r="C71" s="24" t="s">
        <v>110</v>
      </c>
      <c r="D71" s="24" t="s">
        <v>6</v>
      </c>
      <c r="E71" s="22" t="s">
        <v>94</v>
      </c>
      <c r="F71" s="20" t="s">
        <v>148</v>
      </c>
      <c r="G71" s="10">
        <v>607</v>
      </c>
      <c r="H71" s="10">
        <v>100650797</v>
      </c>
      <c r="I71" s="10">
        <v>1152</v>
      </c>
    </row>
    <row r="72" spans="1:9" ht="15">
      <c r="A72" s="21">
        <v>1304</v>
      </c>
      <c r="B72" s="21">
        <v>2</v>
      </c>
      <c r="C72" s="24" t="s">
        <v>110</v>
      </c>
      <c r="D72" s="24" t="s">
        <v>6</v>
      </c>
      <c r="E72" s="22" t="s">
        <v>93</v>
      </c>
      <c r="F72" s="20" t="s">
        <v>149</v>
      </c>
      <c r="G72" s="10">
        <v>281</v>
      </c>
      <c r="H72" s="10">
        <v>3467100</v>
      </c>
      <c r="I72" s="10">
        <v>429.00000000000017</v>
      </c>
    </row>
    <row r="73" spans="1:9" ht="15">
      <c r="A73" s="21">
        <v>1304</v>
      </c>
      <c r="B73" s="21">
        <v>2</v>
      </c>
      <c r="C73" s="24" t="s">
        <v>110</v>
      </c>
      <c r="D73" s="24" t="s">
        <v>6</v>
      </c>
      <c r="E73" s="22" t="s">
        <v>92</v>
      </c>
      <c r="F73" s="20" t="s">
        <v>150</v>
      </c>
      <c r="G73" s="10">
        <v>71</v>
      </c>
      <c r="H73" s="10">
        <v>175656.99999999994</v>
      </c>
      <c r="I73" s="10">
        <v>158.00000000000003</v>
      </c>
    </row>
    <row r="74" spans="1:9" ht="15">
      <c r="A74" s="21">
        <v>1304</v>
      </c>
      <c r="B74" s="21">
        <v>2</v>
      </c>
      <c r="C74" s="24" t="s">
        <v>110</v>
      </c>
      <c r="D74" s="24" t="s">
        <v>6</v>
      </c>
      <c r="E74" s="22" t="s">
        <v>91</v>
      </c>
      <c r="F74" s="20" t="s">
        <v>151</v>
      </c>
      <c r="G74" s="10">
        <v>19</v>
      </c>
      <c r="H74" s="10">
        <v>1562595</v>
      </c>
      <c r="I74" s="10">
        <v>38</v>
      </c>
    </row>
    <row r="75" spans="1:9" ht="15">
      <c r="A75" s="21">
        <v>1304</v>
      </c>
      <c r="B75" s="21">
        <v>2</v>
      </c>
      <c r="C75" s="24" t="s">
        <v>110</v>
      </c>
      <c r="D75" s="24" t="s">
        <v>6</v>
      </c>
      <c r="E75" s="22" t="s">
        <v>102</v>
      </c>
      <c r="F75" s="20" t="s">
        <v>152</v>
      </c>
      <c r="G75" s="10">
        <v>6</v>
      </c>
      <c r="H75" s="10">
        <v>2598126</v>
      </c>
      <c r="I75" s="10">
        <v>73</v>
      </c>
    </row>
    <row r="76" spans="1:9" ht="15">
      <c r="A76" s="21">
        <v>1304</v>
      </c>
      <c r="B76" s="21">
        <v>2</v>
      </c>
      <c r="C76" s="24" t="s">
        <v>110</v>
      </c>
      <c r="D76" s="24" t="s">
        <v>6</v>
      </c>
      <c r="E76" s="22" t="s">
        <v>90</v>
      </c>
      <c r="F76" s="20" t="s">
        <v>153</v>
      </c>
      <c r="G76" s="10">
        <v>15</v>
      </c>
      <c r="H76" s="10">
        <v>3025090</v>
      </c>
      <c r="I76" s="10">
        <v>21</v>
      </c>
    </row>
    <row r="77" spans="1:9" ht="15">
      <c r="A77" s="21">
        <v>1304</v>
      </c>
      <c r="B77" s="21">
        <v>2</v>
      </c>
      <c r="C77" s="24" t="s">
        <v>110</v>
      </c>
      <c r="D77" s="24" t="s">
        <v>6</v>
      </c>
      <c r="E77" s="22" t="s">
        <v>89</v>
      </c>
      <c r="F77" s="20" t="s">
        <v>154</v>
      </c>
      <c r="G77" s="10">
        <v>64</v>
      </c>
      <c r="H77" s="10">
        <v>3227552</v>
      </c>
      <c r="I77" s="10">
        <v>135</v>
      </c>
    </row>
    <row r="78" spans="1:9" ht="15">
      <c r="A78" s="21">
        <v>1304</v>
      </c>
      <c r="B78" s="21">
        <v>2</v>
      </c>
      <c r="C78" s="24" t="s">
        <v>110</v>
      </c>
      <c r="D78" s="24" t="s">
        <v>6</v>
      </c>
      <c r="E78" s="22" t="s">
        <v>88</v>
      </c>
      <c r="F78" s="20" t="s">
        <v>155</v>
      </c>
      <c r="G78" s="10">
        <v>24</v>
      </c>
      <c r="H78" s="10">
        <v>300288</v>
      </c>
      <c r="I78" s="10">
        <v>27.000000000000004</v>
      </c>
    </row>
    <row r="79" spans="1:9" ht="15">
      <c r="A79" s="21">
        <v>1304</v>
      </c>
      <c r="B79" s="21">
        <v>2</v>
      </c>
      <c r="C79" s="24" t="s">
        <v>110</v>
      </c>
      <c r="D79" s="24" t="s">
        <v>6</v>
      </c>
      <c r="E79" s="22" t="s">
        <v>87</v>
      </c>
      <c r="F79" s="20" t="s">
        <v>156</v>
      </c>
      <c r="G79" s="10">
        <v>6</v>
      </c>
      <c r="H79" s="10"/>
      <c r="I79" s="10">
        <v>1510</v>
      </c>
    </row>
    <row r="80" spans="1:9" ht="15">
      <c r="A80" s="21">
        <v>1304</v>
      </c>
      <c r="B80" s="21">
        <v>2</v>
      </c>
      <c r="C80" s="24" t="s">
        <v>110</v>
      </c>
      <c r="D80" s="24" t="s">
        <v>6</v>
      </c>
      <c r="E80" s="22" t="s">
        <v>86</v>
      </c>
      <c r="F80" s="20" t="s">
        <v>157</v>
      </c>
      <c r="G80" s="10">
        <v>40</v>
      </c>
      <c r="H80" s="10">
        <v>779887</v>
      </c>
      <c r="I80" s="10">
        <v>476</v>
      </c>
    </row>
    <row r="81" spans="1:9" ht="15">
      <c r="A81" s="21">
        <v>1304</v>
      </c>
      <c r="B81" s="21">
        <v>2</v>
      </c>
      <c r="C81" s="24" t="s">
        <v>110</v>
      </c>
      <c r="D81" s="24" t="s">
        <v>6</v>
      </c>
      <c r="E81" s="22" t="s">
        <v>85</v>
      </c>
      <c r="F81" s="20" t="s">
        <v>158</v>
      </c>
      <c r="G81" s="10">
        <v>42</v>
      </c>
      <c r="H81" s="10">
        <v>159431</v>
      </c>
      <c r="I81" s="10">
        <v>264</v>
      </c>
    </row>
    <row r="82" spans="1:9" ht="15">
      <c r="A82" s="21">
        <v>1304</v>
      </c>
      <c r="B82" s="21">
        <v>2</v>
      </c>
      <c r="C82" s="24" t="s">
        <v>110</v>
      </c>
      <c r="D82" s="24" t="s">
        <v>6</v>
      </c>
      <c r="E82" s="22" t="s">
        <v>84</v>
      </c>
      <c r="F82" s="20" t="s">
        <v>159</v>
      </c>
      <c r="G82" s="10">
        <v>4</v>
      </c>
      <c r="H82" s="10">
        <v>0</v>
      </c>
      <c r="I82" s="10">
        <v>7</v>
      </c>
    </row>
    <row r="83" spans="1:9" ht="15">
      <c r="A83" s="21">
        <v>1304</v>
      </c>
      <c r="B83" s="21">
        <v>2</v>
      </c>
      <c r="C83" s="24" t="s">
        <v>110</v>
      </c>
      <c r="D83" s="24" t="s">
        <v>6</v>
      </c>
      <c r="E83" s="22" t="s">
        <v>83</v>
      </c>
      <c r="F83" s="20" t="s">
        <v>160</v>
      </c>
      <c r="G83" s="10">
        <v>53</v>
      </c>
      <c r="H83" s="10">
        <v>1181441</v>
      </c>
      <c r="I83" s="10">
        <v>102</v>
      </c>
    </row>
    <row r="84" spans="1:9" ht="15">
      <c r="A84" s="21">
        <v>1305</v>
      </c>
      <c r="B84" s="21">
        <v>2</v>
      </c>
      <c r="C84" s="24" t="s">
        <v>110</v>
      </c>
      <c r="D84" s="24" t="s">
        <v>18</v>
      </c>
      <c r="E84" s="22" t="s">
        <v>100</v>
      </c>
      <c r="F84" s="20" t="s">
        <v>99</v>
      </c>
      <c r="G84" s="10">
        <v>50</v>
      </c>
      <c r="H84" s="10">
        <v>1444787</v>
      </c>
      <c r="I84" s="10">
        <v>87.00000000000001</v>
      </c>
    </row>
    <row r="85" spans="1:9" ht="15">
      <c r="A85" s="21">
        <v>1305</v>
      </c>
      <c r="B85" s="21">
        <v>2</v>
      </c>
      <c r="C85" s="24" t="s">
        <v>110</v>
      </c>
      <c r="D85" s="24" t="s">
        <v>18</v>
      </c>
      <c r="E85" s="22" t="s">
        <v>98</v>
      </c>
      <c r="F85" s="20" t="s">
        <v>144</v>
      </c>
      <c r="G85" s="10">
        <v>11</v>
      </c>
      <c r="H85" s="10">
        <v>0</v>
      </c>
      <c r="I85" s="10">
        <v>17.000000000000004</v>
      </c>
    </row>
    <row r="86" spans="1:9" ht="15">
      <c r="A86" s="21">
        <v>1305</v>
      </c>
      <c r="B86" s="21">
        <v>2</v>
      </c>
      <c r="C86" s="24" t="s">
        <v>110</v>
      </c>
      <c r="D86" s="24" t="s">
        <v>18</v>
      </c>
      <c r="E86" s="22" t="s">
        <v>95</v>
      </c>
      <c r="F86" s="20" t="s">
        <v>147</v>
      </c>
      <c r="G86" s="10">
        <v>5</v>
      </c>
      <c r="H86" s="10">
        <v>217323</v>
      </c>
      <c r="I86" s="10">
        <v>4</v>
      </c>
    </row>
    <row r="87" spans="1:9" ht="15">
      <c r="A87" s="21">
        <v>1305</v>
      </c>
      <c r="B87" s="21">
        <v>2</v>
      </c>
      <c r="C87" s="24" t="s">
        <v>110</v>
      </c>
      <c r="D87" s="24" t="s">
        <v>18</v>
      </c>
      <c r="E87" s="22" t="s">
        <v>94</v>
      </c>
      <c r="F87" s="20" t="s">
        <v>148</v>
      </c>
      <c r="G87" s="10">
        <v>71</v>
      </c>
      <c r="H87" s="10">
        <v>8380340</v>
      </c>
      <c r="I87" s="10">
        <v>125</v>
      </c>
    </row>
    <row r="88" spans="1:9" ht="15">
      <c r="A88" s="21">
        <v>1305</v>
      </c>
      <c r="B88" s="21">
        <v>2</v>
      </c>
      <c r="C88" s="24" t="s">
        <v>110</v>
      </c>
      <c r="D88" s="24" t="s">
        <v>18</v>
      </c>
      <c r="E88" s="22" t="s">
        <v>93</v>
      </c>
      <c r="F88" s="20" t="s">
        <v>149</v>
      </c>
      <c r="G88" s="10">
        <v>19</v>
      </c>
      <c r="H88" s="10">
        <v>9614</v>
      </c>
      <c r="I88" s="10">
        <v>25.000000000000007</v>
      </c>
    </row>
    <row r="89" spans="1:9" ht="15">
      <c r="A89" s="21">
        <v>1305</v>
      </c>
      <c r="B89" s="21">
        <v>2</v>
      </c>
      <c r="C89" s="24" t="s">
        <v>110</v>
      </c>
      <c r="D89" s="24" t="s">
        <v>18</v>
      </c>
      <c r="E89" s="22" t="s">
        <v>92</v>
      </c>
      <c r="F89" s="20" t="s">
        <v>150</v>
      </c>
      <c r="G89" s="10">
        <v>8</v>
      </c>
      <c r="H89" s="10">
        <v>0</v>
      </c>
      <c r="I89" s="10">
        <v>13</v>
      </c>
    </row>
    <row r="90" spans="1:9" ht="15">
      <c r="A90" s="21">
        <v>1305</v>
      </c>
      <c r="B90" s="21">
        <v>2</v>
      </c>
      <c r="C90" s="24" t="s">
        <v>110</v>
      </c>
      <c r="D90" s="24" t="s">
        <v>18</v>
      </c>
      <c r="E90" s="22" t="s">
        <v>91</v>
      </c>
      <c r="F90" s="20" t="s">
        <v>151</v>
      </c>
      <c r="G90" s="10">
        <v>4</v>
      </c>
      <c r="H90" s="10">
        <v>0</v>
      </c>
      <c r="I90" s="10">
        <v>9</v>
      </c>
    </row>
    <row r="91" spans="1:9" ht="15">
      <c r="A91" s="21">
        <v>1305</v>
      </c>
      <c r="B91" s="21">
        <v>2</v>
      </c>
      <c r="C91" s="24" t="s">
        <v>110</v>
      </c>
      <c r="D91" s="24" t="s">
        <v>18</v>
      </c>
      <c r="E91" s="22" t="s">
        <v>102</v>
      </c>
      <c r="F91" s="20" t="s">
        <v>152</v>
      </c>
      <c r="G91" s="10">
        <v>1</v>
      </c>
      <c r="H91" s="10">
        <v>15166</v>
      </c>
      <c r="I91" s="10">
        <v>1</v>
      </c>
    </row>
    <row r="92" spans="1:9" ht="15">
      <c r="A92" s="21">
        <v>1305</v>
      </c>
      <c r="B92" s="21">
        <v>2</v>
      </c>
      <c r="C92" s="24" t="s">
        <v>110</v>
      </c>
      <c r="D92" s="24" t="s">
        <v>18</v>
      </c>
      <c r="E92" s="22" t="s">
        <v>90</v>
      </c>
      <c r="F92" s="20" t="s">
        <v>153</v>
      </c>
      <c r="G92" s="10">
        <v>2</v>
      </c>
      <c r="H92" s="10">
        <v>0</v>
      </c>
      <c r="I92" s="10">
        <v>2</v>
      </c>
    </row>
    <row r="93" spans="1:9" ht="15">
      <c r="A93" s="21">
        <v>1305</v>
      </c>
      <c r="B93" s="21">
        <v>2</v>
      </c>
      <c r="C93" s="24" t="s">
        <v>110</v>
      </c>
      <c r="D93" s="24" t="s">
        <v>18</v>
      </c>
      <c r="E93" s="22" t="s">
        <v>89</v>
      </c>
      <c r="F93" s="20" t="s">
        <v>154</v>
      </c>
      <c r="G93" s="10">
        <v>14</v>
      </c>
      <c r="H93" s="10">
        <v>886020</v>
      </c>
      <c r="I93" s="10">
        <v>29</v>
      </c>
    </row>
    <row r="94" spans="1:9" ht="15">
      <c r="A94" s="21">
        <v>1305</v>
      </c>
      <c r="B94" s="21">
        <v>2</v>
      </c>
      <c r="C94" s="24" t="s">
        <v>110</v>
      </c>
      <c r="D94" s="24" t="s">
        <v>18</v>
      </c>
      <c r="E94" s="22" t="s">
        <v>88</v>
      </c>
      <c r="F94" s="20" t="s">
        <v>155</v>
      </c>
      <c r="G94" s="10">
        <v>3</v>
      </c>
      <c r="H94" s="10">
        <v>0</v>
      </c>
      <c r="I94" s="10">
        <v>3</v>
      </c>
    </row>
    <row r="95" spans="1:9" ht="15">
      <c r="A95" s="21">
        <v>1305</v>
      </c>
      <c r="B95" s="21">
        <v>2</v>
      </c>
      <c r="C95" s="24" t="s">
        <v>110</v>
      </c>
      <c r="D95" s="24" t="s">
        <v>18</v>
      </c>
      <c r="E95" s="22" t="s">
        <v>87</v>
      </c>
      <c r="F95" s="20" t="s">
        <v>156</v>
      </c>
      <c r="G95" s="10">
        <v>6</v>
      </c>
      <c r="H95" s="10">
        <v>5699</v>
      </c>
      <c r="I95" s="10">
        <v>440</v>
      </c>
    </row>
    <row r="96" spans="1:9" ht="15">
      <c r="A96" s="21">
        <v>1305</v>
      </c>
      <c r="B96" s="21">
        <v>2</v>
      </c>
      <c r="C96" s="24" t="s">
        <v>110</v>
      </c>
      <c r="D96" s="24" t="s">
        <v>18</v>
      </c>
      <c r="E96" s="22" t="s">
        <v>86</v>
      </c>
      <c r="F96" s="20" t="s">
        <v>157</v>
      </c>
      <c r="G96" s="10">
        <v>7</v>
      </c>
      <c r="H96" s="10">
        <v>0</v>
      </c>
      <c r="I96" s="10">
        <v>80</v>
      </c>
    </row>
    <row r="97" spans="1:9" ht="15">
      <c r="A97" s="21">
        <v>1305</v>
      </c>
      <c r="B97" s="21">
        <v>2</v>
      </c>
      <c r="C97" s="24" t="s">
        <v>110</v>
      </c>
      <c r="D97" s="24" t="s">
        <v>18</v>
      </c>
      <c r="E97" s="22" t="s">
        <v>85</v>
      </c>
      <c r="F97" s="20" t="s">
        <v>158</v>
      </c>
      <c r="G97" s="10">
        <v>5</v>
      </c>
      <c r="H97" s="10">
        <v>0</v>
      </c>
      <c r="I97" s="10">
        <v>102</v>
      </c>
    </row>
    <row r="98" spans="1:9" ht="15">
      <c r="A98" s="21">
        <v>1305</v>
      </c>
      <c r="B98" s="21">
        <v>2</v>
      </c>
      <c r="C98" s="24" t="s">
        <v>110</v>
      </c>
      <c r="D98" s="24" t="s">
        <v>18</v>
      </c>
      <c r="E98" s="22" t="s">
        <v>84</v>
      </c>
      <c r="F98" s="20" t="s">
        <v>159</v>
      </c>
      <c r="G98" s="10">
        <v>1</v>
      </c>
      <c r="H98" s="10"/>
      <c r="I98" s="10">
        <v>3</v>
      </c>
    </row>
    <row r="99" spans="1:9" ht="15">
      <c r="A99" s="21">
        <v>1305</v>
      </c>
      <c r="B99" s="21">
        <v>2</v>
      </c>
      <c r="C99" s="24" t="s">
        <v>110</v>
      </c>
      <c r="D99" s="24" t="s">
        <v>18</v>
      </c>
      <c r="E99" s="22" t="s">
        <v>83</v>
      </c>
      <c r="F99" s="20" t="s">
        <v>160</v>
      </c>
      <c r="G99" s="10">
        <v>6</v>
      </c>
      <c r="H99" s="10">
        <v>19788</v>
      </c>
      <c r="I99" s="10">
        <v>12</v>
      </c>
    </row>
    <row r="100" spans="1:9" ht="15">
      <c r="A100" s="21">
        <v>1320</v>
      </c>
      <c r="B100" s="21">
        <v>1</v>
      </c>
      <c r="C100" s="24" t="s">
        <v>110</v>
      </c>
      <c r="D100" s="24" t="s">
        <v>10</v>
      </c>
      <c r="E100" s="22" t="s">
        <v>100</v>
      </c>
      <c r="F100" s="20" t="s">
        <v>99</v>
      </c>
      <c r="G100" s="10">
        <v>35</v>
      </c>
      <c r="H100" s="10">
        <v>13294325</v>
      </c>
      <c r="I100" s="10">
        <v>221</v>
      </c>
    </row>
    <row r="101" spans="1:9" ht="15">
      <c r="A101" s="21">
        <v>1320</v>
      </c>
      <c r="B101" s="21">
        <v>1</v>
      </c>
      <c r="C101" s="24" t="s">
        <v>110</v>
      </c>
      <c r="D101" s="24" t="s">
        <v>10</v>
      </c>
      <c r="E101" s="22" t="s">
        <v>98</v>
      </c>
      <c r="F101" s="20" t="s">
        <v>144</v>
      </c>
      <c r="G101" s="10">
        <v>4</v>
      </c>
      <c r="H101" s="10">
        <v>0</v>
      </c>
      <c r="I101" s="10">
        <v>6</v>
      </c>
    </row>
    <row r="102" spans="1:9" ht="15">
      <c r="A102" s="21">
        <v>1320</v>
      </c>
      <c r="B102" s="21">
        <v>1</v>
      </c>
      <c r="C102" s="24" t="s">
        <v>110</v>
      </c>
      <c r="D102" s="24" t="s">
        <v>10</v>
      </c>
      <c r="E102" s="22" t="s">
        <v>97</v>
      </c>
      <c r="F102" s="20" t="s">
        <v>145</v>
      </c>
      <c r="G102" s="10">
        <v>1</v>
      </c>
      <c r="H102" s="10">
        <v>692177</v>
      </c>
      <c r="I102" s="10">
        <v>15</v>
      </c>
    </row>
    <row r="103" spans="1:9" ht="15">
      <c r="A103" s="21">
        <v>1320</v>
      </c>
      <c r="B103" s="21">
        <v>1</v>
      </c>
      <c r="C103" s="24" t="s">
        <v>110</v>
      </c>
      <c r="D103" s="24" t="s">
        <v>10</v>
      </c>
      <c r="E103" s="22" t="s">
        <v>96</v>
      </c>
      <c r="F103" s="20" t="s">
        <v>146</v>
      </c>
      <c r="G103" s="10">
        <v>2</v>
      </c>
      <c r="H103" s="10">
        <v>167452</v>
      </c>
      <c r="I103" s="10">
        <v>29</v>
      </c>
    </row>
    <row r="104" spans="1:9" ht="15">
      <c r="A104" s="21">
        <v>1320</v>
      </c>
      <c r="B104" s="21">
        <v>1</v>
      </c>
      <c r="C104" s="24" t="s">
        <v>110</v>
      </c>
      <c r="D104" s="24" t="s">
        <v>10</v>
      </c>
      <c r="E104" s="22" t="s">
        <v>95</v>
      </c>
      <c r="F104" s="20" t="s">
        <v>147</v>
      </c>
      <c r="G104" s="10">
        <v>5</v>
      </c>
      <c r="H104" s="10">
        <v>0</v>
      </c>
      <c r="I104" s="10">
        <v>5</v>
      </c>
    </row>
    <row r="105" spans="1:9" ht="15">
      <c r="A105" s="21">
        <v>1320</v>
      </c>
      <c r="B105" s="21">
        <v>1</v>
      </c>
      <c r="C105" s="24" t="s">
        <v>110</v>
      </c>
      <c r="D105" s="24" t="s">
        <v>10</v>
      </c>
      <c r="E105" s="22" t="s">
        <v>94</v>
      </c>
      <c r="F105" s="20" t="s">
        <v>148</v>
      </c>
      <c r="G105" s="10">
        <v>39</v>
      </c>
      <c r="H105" s="10">
        <v>5579428</v>
      </c>
      <c r="I105" s="10">
        <v>109</v>
      </c>
    </row>
    <row r="106" spans="1:9" ht="15">
      <c r="A106" s="21">
        <v>1320</v>
      </c>
      <c r="B106" s="21">
        <v>1</v>
      </c>
      <c r="C106" s="24" t="s">
        <v>110</v>
      </c>
      <c r="D106" s="24" t="s">
        <v>10</v>
      </c>
      <c r="E106" s="22" t="s">
        <v>93</v>
      </c>
      <c r="F106" s="20" t="s">
        <v>149</v>
      </c>
      <c r="G106" s="10">
        <v>8</v>
      </c>
      <c r="H106" s="10">
        <v>2591</v>
      </c>
      <c r="I106" s="10">
        <v>14</v>
      </c>
    </row>
    <row r="107" spans="1:9" ht="15">
      <c r="A107" s="21">
        <v>1320</v>
      </c>
      <c r="B107" s="21">
        <v>1</v>
      </c>
      <c r="C107" s="24" t="s">
        <v>110</v>
      </c>
      <c r="D107" s="24" t="s">
        <v>10</v>
      </c>
      <c r="E107" s="22" t="s">
        <v>92</v>
      </c>
      <c r="F107" s="20" t="s">
        <v>150</v>
      </c>
      <c r="G107" s="10">
        <v>15</v>
      </c>
      <c r="H107" s="10">
        <v>0</v>
      </c>
      <c r="I107" s="10">
        <v>27</v>
      </c>
    </row>
    <row r="108" spans="1:9" ht="15">
      <c r="A108" s="21">
        <v>1320</v>
      </c>
      <c r="B108" s="21">
        <v>1</v>
      </c>
      <c r="C108" s="24" t="s">
        <v>110</v>
      </c>
      <c r="D108" s="24" t="s">
        <v>10</v>
      </c>
      <c r="E108" s="22" t="s">
        <v>91</v>
      </c>
      <c r="F108" s="20" t="s">
        <v>151</v>
      </c>
      <c r="G108" s="10">
        <v>2</v>
      </c>
      <c r="H108" s="10">
        <v>0</v>
      </c>
      <c r="I108" s="10">
        <v>8</v>
      </c>
    </row>
    <row r="109" spans="1:9" ht="15">
      <c r="A109" s="21">
        <v>1320</v>
      </c>
      <c r="B109" s="21">
        <v>1</v>
      </c>
      <c r="C109" s="24" t="s">
        <v>110</v>
      </c>
      <c r="D109" s="24" t="s">
        <v>10</v>
      </c>
      <c r="E109" s="22" t="s">
        <v>90</v>
      </c>
      <c r="F109" s="20" t="s">
        <v>153</v>
      </c>
      <c r="G109" s="10">
        <v>5</v>
      </c>
      <c r="H109" s="10">
        <v>0</v>
      </c>
      <c r="I109" s="10">
        <v>13</v>
      </c>
    </row>
    <row r="110" spans="1:9" ht="15">
      <c r="A110" s="21">
        <v>1320</v>
      </c>
      <c r="B110" s="21">
        <v>1</v>
      </c>
      <c r="C110" s="24" t="s">
        <v>110</v>
      </c>
      <c r="D110" s="24" t="s">
        <v>10</v>
      </c>
      <c r="E110" s="22" t="s">
        <v>89</v>
      </c>
      <c r="F110" s="20" t="s">
        <v>154</v>
      </c>
      <c r="G110" s="10">
        <v>17</v>
      </c>
      <c r="H110" s="10">
        <v>786909</v>
      </c>
      <c r="I110" s="10">
        <v>65</v>
      </c>
    </row>
    <row r="111" spans="1:9" ht="15">
      <c r="A111" s="21">
        <v>1320</v>
      </c>
      <c r="B111" s="21">
        <v>1</v>
      </c>
      <c r="C111" s="24" t="s">
        <v>110</v>
      </c>
      <c r="D111" s="24" t="s">
        <v>10</v>
      </c>
      <c r="E111" s="22" t="s">
        <v>88</v>
      </c>
      <c r="F111" s="20" t="s">
        <v>155</v>
      </c>
      <c r="G111" s="10">
        <v>4</v>
      </c>
      <c r="H111" s="10">
        <v>901382</v>
      </c>
      <c r="I111" s="10">
        <v>27</v>
      </c>
    </row>
    <row r="112" spans="1:9" ht="15">
      <c r="A112" s="21">
        <v>1320</v>
      </c>
      <c r="B112" s="21">
        <v>1</v>
      </c>
      <c r="C112" s="24" t="s">
        <v>110</v>
      </c>
      <c r="D112" s="24" t="s">
        <v>10</v>
      </c>
      <c r="E112" s="22" t="s">
        <v>87</v>
      </c>
      <c r="F112" s="20" t="s">
        <v>156</v>
      </c>
      <c r="G112" s="10">
        <v>3</v>
      </c>
      <c r="H112" s="10"/>
      <c r="I112" s="10">
        <v>396</v>
      </c>
    </row>
    <row r="113" spans="1:9" ht="15">
      <c r="A113" s="21">
        <v>1320</v>
      </c>
      <c r="B113" s="21">
        <v>1</v>
      </c>
      <c r="C113" s="24" t="s">
        <v>110</v>
      </c>
      <c r="D113" s="24" t="s">
        <v>10</v>
      </c>
      <c r="E113" s="22" t="s">
        <v>86</v>
      </c>
      <c r="F113" s="20" t="s">
        <v>157</v>
      </c>
      <c r="G113" s="10">
        <v>6</v>
      </c>
      <c r="H113" s="10"/>
      <c r="I113" s="10">
        <v>68</v>
      </c>
    </row>
    <row r="114" spans="1:9" ht="15">
      <c r="A114" s="21">
        <v>1320</v>
      </c>
      <c r="B114" s="21">
        <v>1</v>
      </c>
      <c r="C114" s="24" t="s">
        <v>110</v>
      </c>
      <c r="D114" s="24" t="s">
        <v>10</v>
      </c>
      <c r="E114" s="22" t="s">
        <v>85</v>
      </c>
      <c r="F114" s="20" t="s">
        <v>158</v>
      </c>
      <c r="G114" s="10">
        <v>4</v>
      </c>
      <c r="H114" s="10">
        <v>0</v>
      </c>
      <c r="I114" s="10">
        <v>5</v>
      </c>
    </row>
    <row r="115" spans="1:9" ht="15">
      <c r="A115" s="21">
        <v>1320</v>
      </c>
      <c r="B115" s="21">
        <v>1</v>
      </c>
      <c r="C115" s="24" t="s">
        <v>110</v>
      </c>
      <c r="D115" s="24" t="s">
        <v>10</v>
      </c>
      <c r="E115" s="22" t="s">
        <v>84</v>
      </c>
      <c r="F115" s="20" t="s">
        <v>159</v>
      </c>
      <c r="G115" s="10">
        <v>2</v>
      </c>
      <c r="H115" s="10">
        <v>0</v>
      </c>
      <c r="I115" s="10">
        <v>4</v>
      </c>
    </row>
    <row r="116" spans="1:9" ht="15">
      <c r="A116" s="21">
        <v>1320</v>
      </c>
      <c r="B116" s="21">
        <v>1</v>
      </c>
      <c r="C116" s="24" t="s">
        <v>110</v>
      </c>
      <c r="D116" s="24" t="s">
        <v>10</v>
      </c>
      <c r="E116" s="22" t="s">
        <v>83</v>
      </c>
      <c r="F116" s="20" t="s">
        <v>160</v>
      </c>
      <c r="G116" s="10">
        <v>5</v>
      </c>
      <c r="H116" s="10">
        <v>0</v>
      </c>
      <c r="I116" s="10">
        <v>9</v>
      </c>
    </row>
    <row r="117" spans="1:9" ht="15">
      <c r="A117" s="21">
        <v>1321</v>
      </c>
      <c r="B117" s="21">
        <v>1</v>
      </c>
      <c r="C117" s="24" t="s">
        <v>110</v>
      </c>
      <c r="D117" s="24" t="s">
        <v>11</v>
      </c>
      <c r="E117" s="22" t="s">
        <v>100</v>
      </c>
      <c r="F117" s="20" t="s">
        <v>99</v>
      </c>
      <c r="G117" s="10">
        <v>25</v>
      </c>
      <c r="H117" s="10">
        <v>19454135</v>
      </c>
      <c r="I117" s="10">
        <v>633</v>
      </c>
    </row>
    <row r="118" spans="1:9" ht="15">
      <c r="A118" s="21">
        <v>1321</v>
      </c>
      <c r="B118" s="21">
        <v>1</v>
      </c>
      <c r="C118" s="24" t="s">
        <v>110</v>
      </c>
      <c r="D118" s="24" t="s">
        <v>11</v>
      </c>
      <c r="E118" s="22" t="s">
        <v>98</v>
      </c>
      <c r="F118" s="20" t="s">
        <v>144</v>
      </c>
      <c r="G118" s="10">
        <v>19</v>
      </c>
      <c r="H118" s="10">
        <v>372394854</v>
      </c>
      <c r="I118" s="10">
        <v>3968</v>
      </c>
    </row>
    <row r="119" spans="1:9" ht="15">
      <c r="A119" s="21">
        <v>1321</v>
      </c>
      <c r="B119" s="21">
        <v>1</v>
      </c>
      <c r="C119" s="24" t="s">
        <v>110</v>
      </c>
      <c r="D119" s="24" t="s">
        <v>11</v>
      </c>
      <c r="E119" s="22" t="s">
        <v>95</v>
      </c>
      <c r="F119" s="20" t="s">
        <v>147</v>
      </c>
      <c r="G119" s="10">
        <v>3</v>
      </c>
      <c r="H119" s="10">
        <v>675620</v>
      </c>
      <c r="I119" s="10">
        <v>19</v>
      </c>
    </row>
    <row r="120" spans="1:9" ht="15">
      <c r="A120" s="21">
        <v>1321</v>
      </c>
      <c r="B120" s="21">
        <v>1</v>
      </c>
      <c r="C120" s="24" t="s">
        <v>110</v>
      </c>
      <c r="D120" s="24" t="s">
        <v>11</v>
      </c>
      <c r="E120" s="22" t="s">
        <v>94</v>
      </c>
      <c r="F120" s="20" t="s">
        <v>148</v>
      </c>
      <c r="G120" s="10">
        <v>39</v>
      </c>
      <c r="H120" s="10">
        <v>5693940</v>
      </c>
      <c r="I120" s="10">
        <v>80</v>
      </c>
    </row>
    <row r="121" spans="1:9" ht="15">
      <c r="A121" s="21">
        <v>1321</v>
      </c>
      <c r="B121" s="21">
        <v>1</v>
      </c>
      <c r="C121" s="24" t="s">
        <v>110</v>
      </c>
      <c r="D121" s="24" t="s">
        <v>11</v>
      </c>
      <c r="E121" s="22" t="s">
        <v>93</v>
      </c>
      <c r="F121" s="20" t="s">
        <v>149</v>
      </c>
      <c r="G121" s="10">
        <v>27</v>
      </c>
      <c r="H121" s="10">
        <v>4550016</v>
      </c>
      <c r="I121" s="10">
        <v>85</v>
      </c>
    </row>
    <row r="122" spans="1:9" ht="15">
      <c r="A122" s="21">
        <v>1321</v>
      </c>
      <c r="B122" s="21">
        <v>1</v>
      </c>
      <c r="C122" s="24" t="s">
        <v>110</v>
      </c>
      <c r="D122" s="24" t="s">
        <v>11</v>
      </c>
      <c r="E122" s="22" t="s">
        <v>92</v>
      </c>
      <c r="F122" s="20" t="s">
        <v>150</v>
      </c>
      <c r="G122" s="10">
        <v>19</v>
      </c>
      <c r="H122" s="10">
        <v>715909</v>
      </c>
      <c r="I122" s="10">
        <v>61</v>
      </c>
    </row>
    <row r="123" spans="1:9" ht="15">
      <c r="A123" s="21">
        <v>1321</v>
      </c>
      <c r="B123" s="21">
        <v>1</v>
      </c>
      <c r="C123" s="24" t="s">
        <v>110</v>
      </c>
      <c r="D123" s="24" t="s">
        <v>11</v>
      </c>
      <c r="E123" s="22" t="s">
        <v>91</v>
      </c>
      <c r="F123" s="20" t="s">
        <v>151</v>
      </c>
      <c r="G123" s="10">
        <v>1</v>
      </c>
      <c r="H123" s="10">
        <v>0</v>
      </c>
      <c r="I123" s="10">
        <v>4</v>
      </c>
    </row>
    <row r="124" spans="1:9" ht="15">
      <c r="A124" s="21">
        <v>1321</v>
      </c>
      <c r="B124" s="21">
        <v>1</v>
      </c>
      <c r="C124" s="24" t="s">
        <v>110</v>
      </c>
      <c r="D124" s="24" t="s">
        <v>11</v>
      </c>
      <c r="E124" s="22" t="s">
        <v>90</v>
      </c>
      <c r="F124" s="20" t="s">
        <v>153</v>
      </c>
      <c r="G124" s="10">
        <v>8</v>
      </c>
      <c r="H124" s="10">
        <v>1906934</v>
      </c>
      <c r="I124" s="10">
        <v>23</v>
      </c>
    </row>
    <row r="125" spans="1:9" ht="15">
      <c r="A125" s="21">
        <v>1321</v>
      </c>
      <c r="B125" s="21">
        <v>1</v>
      </c>
      <c r="C125" s="24" t="s">
        <v>110</v>
      </c>
      <c r="D125" s="24" t="s">
        <v>11</v>
      </c>
      <c r="E125" s="22" t="s">
        <v>89</v>
      </c>
      <c r="F125" s="20" t="s">
        <v>154</v>
      </c>
      <c r="G125" s="10">
        <v>29</v>
      </c>
      <c r="H125" s="10">
        <v>3417309</v>
      </c>
      <c r="I125" s="10">
        <v>71</v>
      </c>
    </row>
    <row r="126" spans="1:9" ht="15">
      <c r="A126" s="21">
        <v>1321</v>
      </c>
      <c r="B126" s="21">
        <v>1</v>
      </c>
      <c r="C126" s="24" t="s">
        <v>110</v>
      </c>
      <c r="D126" s="24" t="s">
        <v>11</v>
      </c>
      <c r="E126" s="22" t="s">
        <v>88</v>
      </c>
      <c r="F126" s="20" t="s">
        <v>155</v>
      </c>
      <c r="G126" s="10">
        <v>4</v>
      </c>
      <c r="H126" s="10"/>
      <c r="I126" s="10">
        <v>8</v>
      </c>
    </row>
    <row r="127" spans="1:9" ht="15">
      <c r="A127" s="21">
        <v>1321</v>
      </c>
      <c r="B127" s="21">
        <v>1</v>
      </c>
      <c r="C127" s="24" t="s">
        <v>110</v>
      </c>
      <c r="D127" s="24" t="s">
        <v>11</v>
      </c>
      <c r="E127" s="22" t="s">
        <v>87</v>
      </c>
      <c r="F127" s="20" t="s">
        <v>156</v>
      </c>
      <c r="G127" s="10">
        <v>2</v>
      </c>
      <c r="H127" s="10"/>
      <c r="I127" s="10">
        <v>164</v>
      </c>
    </row>
    <row r="128" spans="1:9" ht="15">
      <c r="A128" s="21">
        <v>1321</v>
      </c>
      <c r="B128" s="21">
        <v>1</v>
      </c>
      <c r="C128" s="24" t="s">
        <v>110</v>
      </c>
      <c r="D128" s="24" t="s">
        <v>11</v>
      </c>
      <c r="E128" s="22" t="s">
        <v>86</v>
      </c>
      <c r="F128" s="20" t="s">
        <v>157</v>
      </c>
      <c r="G128" s="10">
        <v>11</v>
      </c>
      <c r="H128" s="10">
        <v>0</v>
      </c>
      <c r="I128" s="10">
        <v>54</v>
      </c>
    </row>
    <row r="129" spans="1:9" ht="15">
      <c r="A129" s="21">
        <v>1321</v>
      </c>
      <c r="B129" s="21">
        <v>1</v>
      </c>
      <c r="C129" s="24" t="s">
        <v>110</v>
      </c>
      <c r="D129" s="24" t="s">
        <v>11</v>
      </c>
      <c r="E129" s="22" t="s">
        <v>85</v>
      </c>
      <c r="F129" s="20" t="s">
        <v>158</v>
      </c>
      <c r="G129" s="10">
        <v>7</v>
      </c>
      <c r="H129" s="10">
        <v>0</v>
      </c>
      <c r="I129" s="10">
        <v>14</v>
      </c>
    </row>
    <row r="130" spans="1:9" ht="15">
      <c r="A130" s="21">
        <v>1321</v>
      </c>
      <c r="B130" s="21">
        <v>1</v>
      </c>
      <c r="C130" s="24" t="s">
        <v>110</v>
      </c>
      <c r="D130" s="24" t="s">
        <v>11</v>
      </c>
      <c r="E130" s="22" t="s">
        <v>84</v>
      </c>
      <c r="F130" s="20" t="s">
        <v>159</v>
      </c>
      <c r="G130" s="10">
        <v>2</v>
      </c>
      <c r="H130" s="10"/>
      <c r="I130" s="10">
        <v>3</v>
      </c>
    </row>
    <row r="131" spans="1:9" ht="15">
      <c r="A131" s="21">
        <v>1321</v>
      </c>
      <c r="B131" s="21">
        <v>1</v>
      </c>
      <c r="C131" s="24" t="s">
        <v>110</v>
      </c>
      <c r="D131" s="24" t="s">
        <v>11</v>
      </c>
      <c r="E131" s="22" t="s">
        <v>83</v>
      </c>
      <c r="F131" s="20" t="s">
        <v>160</v>
      </c>
      <c r="G131" s="10">
        <v>2</v>
      </c>
      <c r="H131" s="10">
        <v>193616</v>
      </c>
      <c r="I131" s="10">
        <v>8</v>
      </c>
    </row>
    <row r="132" spans="1:9" ht="15">
      <c r="A132" s="21">
        <v>1306</v>
      </c>
      <c r="B132" s="21">
        <v>2</v>
      </c>
      <c r="C132" s="24" t="s">
        <v>110</v>
      </c>
      <c r="D132" s="24" t="s">
        <v>25</v>
      </c>
      <c r="E132" s="22" t="s">
        <v>100</v>
      </c>
      <c r="F132" s="20" t="s">
        <v>99</v>
      </c>
      <c r="G132" s="10">
        <v>40</v>
      </c>
      <c r="H132" s="10">
        <v>2269235</v>
      </c>
      <c r="I132" s="10">
        <v>68</v>
      </c>
    </row>
    <row r="133" spans="1:9" ht="15">
      <c r="A133" s="21">
        <v>1306</v>
      </c>
      <c r="B133" s="21">
        <v>2</v>
      </c>
      <c r="C133" s="24" t="s">
        <v>110</v>
      </c>
      <c r="D133" s="24" t="s">
        <v>25</v>
      </c>
      <c r="E133" s="22" t="s">
        <v>98</v>
      </c>
      <c r="F133" s="20" t="s">
        <v>144</v>
      </c>
      <c r="G133" s="10">
        <v>108</v>
      </c>
      <c r="H133" s="10">
        <v>0</v>
      </c>
      <c r="I133" s="10">
        <v>176.00000000000003</v>
      </c>
    </row>
    <row r="134" spans="1:9" ht="15">
      <c r="A134" s="21">
        <v>1306</v>
      </c>
      <c r="B134" s="21">
        <v>2</v>
      </c>
      <c r="C134" s="24" t="s">
        <v>110</v>
      </c>
      <c r="D134" s="24" t="s">
        <v>25</v>
      </c>
      <c r="E134" s="22" t="s">
        <v>96</v>
      </c>
      <c r="F134" s="20" t="s">
        <v>146</v>
      </c>
      <c r="G134" s="10">
        <v>1</v>
      </c>
      <c r="H134" s="10">
        <v>0</v>
      </c>
      <c r="I134" s="10">
        <v>49</v>
      </c>
    </row>
    <row r="135" spans="1:9" ht="15">
      <c r="A135" s="21">
        <v>1306</v>
      </c>
      <c r="B135" s="21">
        <v>2</v>
      </c>
      <c r="C135" s="24" t="s">
        <v>110</v>
      </c>
      <c r="D135" s="24" t="s">
        <v>25</v>
      </c>
      <c r="E135" s="22" t="s">
        <v>95</v>
      </c>
      <c r="F135" s="20" t="s">
        <v>147</v>
      </c>
      <c r="G135" s="10">
        <v>56</v>
      </c>
      <c r="H135" s="10">
        <v>2488899</v>
      </c>
      <c r="I135" s="10">
        <v>119.00000000000001</v>
      </c>
    </row>
    <row r="136" spans="1:9" ht="15">
      <c r="A136" s="21">
        <v>1306</v>
      </c>
      <c r="B136" s="21">
        <v>2</v>
      </c>
      <c r="C136" s="24" t="s">
        <v>110</v>
      </c>
      <c r="D136" s="24" t="s">
        <v>25</v>
      </c>
      <c r="E136" s="22" t="s">
        <v>94</v>
      </c>
      <c r="F136" s="20" t="s">
        <v>148</v>
      </c>
      <c r="G136" s="10">
        <v>481</v>
      </c>
      <c r="H136" s="10">
        <v>44237701</v>
      </c>
      <c r="I136" s="10">
        <v>910.0000000000003</v>
      </c>
    </row>
    <row r="137" spans="1:9" ht="15">
      <c r="A137" s="21">
        <v>1306</v>
      </c>
      <c r="B137" s="21">
        <v>2</v>
      </c>
      <c r="C137" s="24" t="s">
        <v>110</v>
      </c>
      <c r="D137" s="24" t="s">
        <v>25</v>
      </c>
      <c r="E137" s="22" t="s">
        <v>93</v>
      </c>
      <c r="F137" s="20" t="s">
        <v>149</v>
      </c>
      <c r="G137" s="10">
        <v>231</v>
      </c>
      <c r="H137" s="10">
        <v>2046934.0000000002</v>
      </c>
      <c r="I137" s="10">
        <v>334</v>
      </c>
    </row>
    <row r="138" spans="1:9" ht="15">
      <c r="A138" s="21">
        <v>1306</v>
      </c>
      <c r="B138" s="21">
        <v>2</v>
      </c>
      <c r="C138" s="24" t="s">
        <v>110</v>
      </c>
      <c r="D138" s="24" t="s">
        <v>25</v>
      </c>
      <c r="E138" s="22" t="s">
        <v>92</v>
      </c>
      <c r="F138" s="20" t="s">
        <v>150</v>
      </c>
      <c r="G138" s="10">
        <v>74</v>
      </c>
      <c r="H138" s="10">
        <v>246230</v>
      </c>
      <c r="I138" s="10">
        <v>147</v>
      </c>
    </row>
    <row r="139" spans="1:9" ht="15">
      <c r="A139" s="21">
        <v>1306</v>
      </c>
      <c r="B139" s="21">
        <v>2</v>
      </c>
      <c r="C139" s="24" t="s">
        <v>110</v>
      </c>
      <c r="D139" s="24" t="s">
        <v>25</v>
      </c>
      <c r="E139" s="22" t="s">
        <v>91</v>
      </c>
      <c r="F139" s="20" t="s">
        <v>151</v>
      </c>
      <c r="G139" s="10">
        <v>16</v>
      </c>
      <c r="H139" s="10">
        <v>0</v>
      </c>
      <c r="I139" s="10">
        <v>26.999999999999996</v>
      </c>
    </row>
    <row r="140" spans="1:9" ht="15">
      <c r="A140" s="21">
        <v>1306</v>
      </c>
      <c r="B140" s="21">
        <v>2</v>
      </c>
      <c r="C140" s="24" t="s">
        <v>110</v>
      </c>
      <c r="D140" s="24" t="s">
        <v>25</v>
      </c>
      <c r="E140" s="22" t="s">
        <v>102</v>
      </c>
      <c r="F140" s="20" t="s">
        <v>152</v>
      </c>
      <c r="G140" s="10">
        <v>3</v>
      </c>
      <c r="H140" s="10">
        <v>399</v>
      </c>
      <c r="I140" s="10">
        <v>4</v>
      </c>
    </row>
    <row r="141" spans="1:9" ht="15">
      <c r="A141" s="21">
        <v>1306</v>
      </c>
      <c r="B141" s="21">
        <v>2</v>
      </c>
      <c r="C141" s="24" t="s">
        <v>110</v>
      </c>
      <c r="D141" s="24" t="s">
        <v>25</v>
      </c>
      <c r="E141" s="22" t="s">
        <v>90</v>
      </c>
      <c r="F141" s="20" t="s">
        <v>153</v>
      </c>
      <c r="G141" s="10">
        <v>14</v>
      </c>
      <c r="H141" s="10">
        <v>0</v>
      </c>
      <c r="I141" s="10">
        <v>19</v>
      </c>
    </row>
    <row r="142" spans="1:9" ht="15">
      <c r="A142" s="21">
        <v>1306</v>
      </c>
      <c r="B142" s="21">
        <v>2</v>
      </c>
      <c r="C142" s="24" t="s">
        <v>110</v>
      </c>
      <c r="D142" s="24" t="s">
        <v>25</v>
      </c>
      <c r="E142" s="22" t="s">
        <v>89</v>
      </c>
      <c r="F142" s="20" t="s">
        <v>154</v>
      </c>
      <c r="G142" s="10">
        <v>164</v>
      </c>
      <c r="H142" s="10">
        <v>1704578.0000000005</v>
      </c>
      <c r="I142" s="10">
        <v>229.99999999999997</v>
      </c>
    </row>
    <row r="143" spans="1:9" ht="15">
      <c r="A143" s="21">
        <v>1306</v>
      </c>
      <c r="B143" s="21">
        <v>2</v>
      </c>
      <c r="C143" s="24" t="s">
        <v>110</v>
      </c>
      <c r="D143" s="24" t="s">
        <v>25</v>
      </c>
      <c r="E143" s="22" t="s">
        <v>88</v>
      </c>
      <c r="F143" s="20" t="s">
        <v>155</v>
      </c>
      <c r="G143" s="10">
        <v>100</v>
      </c>
      <c r="H143" s="10">
        <v>476558</v>
      </c>
      <c r="I143" s="10">
        <v>141.99999999999994</v>
      </c>
    </row>
    <row r="144" spans="1:9" ht="15">
      <c r="A144" s="21">
        <v>1306</v>
      </c>
      <c r="B144" s="21">
        <v>2</v>
      </c>
      <c r="C144" s="24" t="s">
        <v>110</v>
      </c>
      <c r="D144" s="24" t="s">
        <v>25</v>
      </c>
      <c r="E144" s="22" t="s">
        <v>87</v>
      </c>
      <c r="F144" s="20" t="s">
        <v>156</v>
      </c>
      <c r="G144" s="10">
        <v>11</v>
      </c>
      <c r="H144" s="10"/>
      <c r="I144" s="10">
        <v>2143</v>
      </c>
    </row>
    <row r="145" spans="1:9" ht="15">
      <c r="A145" s="21">
        <v>1306</v>
      </c>
      <c r="B145" s="21">
        <v>2</v>
      </c>
      <c r="C145" s="24" t="s">
        <v>110</v>
      </c>
      <c r="D145" s="24" t="s">
        <v>25</v>
      </c>
      <c r="E145" s="22" t="s">
        <v>86</v>
      </c>
      <c r="F145" s="20" t="s">
        <v>157</v>
      </c>
      <c r="G145" s="10">
        <v>60</v>
      </c>
      <c r="H145" s="10">
        <v>925467</v>
      </c>
      <c r="I145" s="10">
        <v>1247</v>
      </c>
    </row>
    <row r="146" spans="1:9" ht="15">
      <c r="A146" s="21">
        <v>1306</v>
      </c>
      <c r="B146" s="21">
        <v>2</v>
      </c>
      <c r="C146" s="24" t="s">
        <v>110</v>
      </c>
      <c r="D146" s="24" t="s">
        <v>25</v>
      </c>
      <c r="E146" s="22" t="s">
        <v>85</v>
      </c>
      <c r="F146" s="20" t="s">
        <v>158</v>
      </c>
      <c r="G146" s="10">
        <v>65</v>
      </c>
      <c r="H146" s="10">
        <v>55158</v>
      </c>
      <c r="I146" s="10">
        <v>337</v>
      </c>
    </row>
    <row r="147" spans="1:9" ht="15">
      <c r="A147" s="21">
        <v>1306</v>
      </c>
      <c r="B147" s="21">
        <v>2</v>
      </c>
      <c r="C147" s="24" t="s">
        <v>110</v>
      </c>
      <c r="D147" s="24" t="s">
        <v>25</v>
      </c>
      <c r="E147" s="22" t="s">
        <v>84</v>
      </c>
      <c r="F147" s="20" t="s">
        <v>159</v>
      </c>
      <c r="G147" s="10">
        <v>9</v>
      </c>
      <c r="H147" s="10">
        <v>11450</v>
      </c>
      <c r="I147" s="10">
        <v>21</v>
      </c>
    </row>
    <row r="148" spans="1:9" ht="15">
      <c r="A148" s="21">
        <v>1306</v>
      </c>
      <c r="B148" s="21">
        <v>2</v>
      </c>
      <c r="C148" s="24" t="s">
        <v>110</v>
      </c>
      <c r="D148" s="24" t="s">
        <v>25</v>
      </c>
      <c r="E148" s="22" t="s">
        <v>83</v>
      </c>
      <c r="F148" s="20" t="s">
        <v>160</v>
      </c>
      <c r="G148" s="10">
        <v>56</v>
      </c>
      <c r="H148" s="10">
        <v>111841.99999999997</v>
      </c>
      <c r="I148" s="10">
        <v>83.00000000000001</v>
      </c>
    </row>
    <row r="149" spans="1:9" ht="15">
      <c r="A149" s="21">
        <v>1307</v>
      </c>
      <c r="B149" s="21">
        <v>2</v>
      </c>
      <c r="C149" s="24" t="s">
        <v>110</v>
      </c>
      <c r="D149" s="24" t="s">
        <v>21</v>
      </c>
      <c r="E149" s="22" t="s">
        <v>100</v>
      </c>
      <c r="F149" s="20" t="s">
        <v>99</v>
      </c>
      <c r="G149" s="10">
        <v>35</v>
      </c>
      <c r="H149" s="10">
        <v>34245458</v>
      </c>
      <c r="I149" s="10">
        <v>294</v>
      </c>
    </row>
    <row r="150" spans="1:9" ht="15">
      <c r="A150" s="21">
        <v>1307</v>
      </c>
      <c r="B150" s="21">
        <v>2</v>
      </c>
      <c r="C150" s="24" t="s">
        <v>110</v>
      </c>
      <c r="D150" s="24" t="s">
        <v>21</v>
      </c>
      <c r="E150" s="22" t="s">
        <v>98</v>
      </c>
      <c r="F150" s="20" t="s">
        <v>144</v>
      </c>
      <c r="G150" s="10">
        <v>17</v>
      </c>
      <c r="H150" s="10">
        <v>1250543</v>
      </c>
      <c r="I150" s="10">
        <v>52.00000000000001</v>
      </c>
    </row>
    <row r="151" spans="1:9" ht="15">
      <c r="A151" s="21">
        <v>1307</v>
      </c>
      <c r="B151" s="21">
        <v>2</v>
      </c>
      <c r="C151" s="24" t="s">
        <v>110</v>
      </c>
      <c r="D151" s="24" t="s">
        <v>21</v>
      </c>
      <c r="E151" s="22" t="s">
        <v>95</v>
      </c>
      <c r="F151" s="20" t="s">
        <v>147</v>
      </c>
      <c r="G151" s="10">
        <v>21</v>
      </c>
      <c r="H151" s="10">
        <v>0</v>
      </c>
      <c r="I151" s="10">
        <v>159.99999999999997</v>
      </c>
    </row>
    <row r="152" spans="1:9" ht="15">
      <c r="A152" s="21">
        <v>1307</v>
      </c>
      <c r="B152" s="21">
        <v>2</v>
      </c>
      <c r="C152" s="24" t="s">
        <v>110</v>
      </c>
      <c r="D152" s="24" t="s">
        <v>21</v>
      </c>
      <c r="E152" s="22" t="s">
        <v>94</v>
      </c>
      <c r="F152" s="20" t="s">
        <v>148</v>
      </c>
      <c r="G152" s="10">
        <v>83</v>
      </c>
      <c r="H152" s="10">
        <v>11795650</v>
      </c>
      <c r="I152" s="10">
        <v>164</v>
      </c>
    </row>
    <row r="153" spans="1:9" ht="15">
      <c r="A153" s="21">
        <v>1307</v>
      </c>
      <c r="B153" s="21">
        <v>2</v>
      </c>
      <c r="C153" s="24" t="s">
        <v>110</v>
      </c>
      <c r="D153" s="24" t="s">
        <v>21</v>
      </c>
      <c r="E153" s="22" t="s">
        <v>93</v>
      </c>
      <c r="F153" s="20" t="s">
        <v>149</v>
      </c>
      <c r="G153" s="10">
        <v>23</v>
      </c>
      <c r="H153" s="10">
        <v>17502</v>
      </c>
      <c r="I153" s="10">
        <v>56.999999999999986</v>
      </c>
    </row>
    <row r="154" spans="1:9" ht="15">
      <c r="A154" s="21">
        <v>1307</v>
      </c>
      <c r="B154" s="21">
        <v>2</v>
      </c>
      <c r="C154" s="24" t="s">
        <v>110</v>
      </c>
      <c r="D154" s="24" t="s">
        <v>21</v>
      </c>
      <c r="E154" s="22" t="s">
        <v>92</v>
      </c>
      <c r="F154" s="20" t="s">
        <v>150</v>
      </c>
      <c r="G154" s="10">
        <v>10</v>
      </c>
      <c r="H154" s="10">
        <v>94333</v>
      </c>
      <c r="I154" s="10">
        <v>15</v>
      </c>
    </row>
    <row r="155" spans="1:9" ht="15">
      <c r="A155" s="21">
        <v>1307</v>
      </c>
      <c r="B155" s="21">
        <v>2</v>
      </c>
      <c r="C155" s="24" t="s">
        <v>110</v>
      </c>
      <c r="D155" s="24" t="s">
        <v>21</v>
      </c>
      <c r="E155" s="22" t="s">
        <v>102</v>
      </c>
      <c r="F155" s="20" t="s">
        <v>152</v>
      </c>
      <c r="G155" s="10">
        <v>1</v>
      </c>
      <c r="H155" s="10">
        <v>145712</v>
      </c>
      <c r="I155" s="10">
        <v>5</v>
      </c>
    </row>
    <row r="156" spans="1:9" ht="15">
      <c r="A156" s="21">
        <v>1307</v>
      </c>
      <c r="B156" s="21">
        <v>2</v>
      </c>
      <c r="C156" s="24" t="s">
        <v>110</v>
      </c>
      <c r="D156" s="24" t="s">
        <v>21</v>
      </c>
      <c r="E156" s="22" t="s">
        <v>90</v>
      </c>
      <c r="F156" s="20" t="s">
        <v>153</v>
      </c>
      <c r="G156" s="10">
        <v>2</v>
      </c>
      <c r="H156" s="10">
        <v>0</v>
      </c>
      <c r="I156" s="10">
        <v>2</v>
      </c>
    </row>
    <row r="157" spans="1:9" ht="15">
      <c r="A157" s="21">
        <v>1307</v>
      </c>
      <c r="B157" s="21">
        <v>2</v>
      </c>
      <c r="C157" s="24" t="s">
        <v>110</v>
      </c>
      <c r="D157" s="24" t="s">
        <v>21</v>
      </c>
      <c r="E157" s="22" t="s">
        <v>89</v>
      </c>
      <c r="F157" s="20" t="s">
        <v>154</v>
      </c>
      <c r="G157" s="10">
        <v>18</v>
      </c>
      <c r="H157" s="10">
        <v>1788975</v>
      </c>
      <c r="I157" s="10">
        <v>45</v>
      </c>
    </row>
    <row r="158" spans="1:9" ht="15">
      <c r="A158" s="21">
        <v>1307</v>
      </c>
      <c r="B158" s="21">
        <v>2</v>
      </c>
      <c r="C158" s="24" t="s">
        <v>110</v>
      </c>
      <c r="D158" s="24" t="s">
        <v>21</v>
      </c>
      <c r="E158" s="22" t="s">
        <v>88</v>
      </c>
      <c r="F158" s="20" t="s">
        <v>155</v>
      </c>
      <c r="G158" s="10">
        <v>4</v>
      </c>
      <c r="H158" s="10">
        <v>0</v>
      </c>
      <c r="I158" s="10">
        <v>4</v>
      </c>
    </row>
    <row r="159" spans="1:9" ht="15">
      <c r="A159" s="21">
        <v>1307</v>
      </c>
      <c r="B159" s="21">
        <v>2</v>
      </c>
      <c r="C159" s="24" t="s">
        <v>110</v>
      </c>
      <c r="D159" s="24" t="s">
        <v>21</v>
      </c>
      <c r="E159" s="22" t="s">
        <v>87</v>
      </c>
      <c r="F159" s="20" t="s">
        <v>156</v>
      </c>
      <c r="G159" s="10">
        <v>4</v>
      </c>
      <c r="H159" s="10">
        <v>3191</v>
      </c>
      <c r="I159" s="10">
        <v>219</v>
      </c>
    </row>
    <row r="160" spans="1:9" ht="15">
      <c r="A160" s="21">
        <v>1307</v>
      </c>
      <c r="B160" s="21">
        <v>2</v>
      </c>
      <c r="C160" s="24" t="s">
        <v>110</v>
      </c>
      <c r="D160" s="24" t="s">
        <v>21</v>
      </c>
      <c r="E160" s="22" t="s">
        <v>86</v>
      </c>
      <c r="F160" s="20" t="s">
        <v>157</v>
      </c>
      <c r="G160" s="10">
        <v>6</v>
      </c>
      <c r="H160" s="10">
        <v>0</v>
      </c>
      <c r="I160" s="10">
        <v>139</v>
      </c>
    </row>
    <row r="161" spans="1:9" ht="15">
      <c r="A161" s="21">
        <v>1307</v>
      </c>
      <c r="B161" s="21">
        <v>2</v>
      </c>
      <c r="C161" s="24" t="s">
        <v>110</v>
      </c>
      <c r="D161" s="24" t="s">
        <v>21</v>
      </c>
      <c r="E161" s="22" t="s">
        <v>85</v>
      </c>
      <c r="F161" s="20" t="s">
        <v>158</v>
      </c>
      <c r="G161" s="10">
        <v>2</v>
      </c>
      <c r="H161" s="10">
        <v>122204</v>
      </c>
      <c r="I161" s="10">
        <v>9</v>
      </c>
    </row>
    <row r="162" spans="1:9" ht="15">
      <c r="A162" s="21">
        <v>1307</v>
      </c>
      <c r="B162" s="21">
        <v>2</v>
      </c>
      <c r="C162" s="24" t="s">
        <v>110</v>
      </c>
      <c r="D162" s="24" t="s">
        <v>21</v>
      </c>
      <c r="E162" s="22" t="s">
        <v>84</v>
      </c>
      <c r="F162" s="20" t="s">
        <v>159</v>
      </c>
      <c r="G162" s="10">
        <v>2</v>
      </c>
      <c r="H162" s="10">
        <v>0</v>
      </c>
      <c r="I162" s="10">
        <v>4</v>
      </c>
    </row>
    <row r="163" spans="1:9" ht="15">
      <c r="A163" s="21">
        <v>1307</v>
      </c>
      <c r="B163" s="21">
        <v>2</v>
      </c>
      <c r="C163" s="24" t="s">
        <v>110</v>
      </c>
      <c r="D163" s="24" t="s">
        <v>21</v>
      </c>
      <c r="E163" s="22" t="s">
        <v>83</v>
      </c>
      <c r="F163" s="20" t="s">
        <v>160</v>
      </c>
      <c r="G163" s="10">
        <v>5</v>
      </c>
      <c r="H163" s="10">
        <v>6004</v>
      </c>
      <c r="I163" s="10">
        <v>20</v>
      </c>
    </row>
    <row r="164" spans="1:9" ht="15">
      <c r="A164" s="21">
        <v>1308</v>
      </c>
      <c r="B164" s="21">
        <v>1</v>
      </c>
      <c r="C164" s="24" t="s">
        <v>110</v>
      </c>
      <c r="D164" s="24" t="s">
        <v>7</v>
      </c>
      <c r="E164" s="22" t="s">
        <v>100</v>
      </c>
      <c r="F164" s="20" t="s">
        <v>99</v>
      </c>
      <c r="G164" s="10">
        <v>280</v>
      </c>
      <c r="H164" s="10">
        <v>245180263</v>
      </c>
      <c r="I164" s="10">
        <v>3349</v>
      </c>
    </row>
    <row r="165" spans="1:9" ht="15">
      <c r="A165" s="21">
        <v>1308</v>
      </c>
      <c r="B165" s="21">
        <v>1</v>
      </c>
      <c r="C165" s="24" t="s">
        <v>110</v>
      </c>
      <c r="D165" s="24" t="s">
        <v>7</v>
      </c>
      <c r="E165" s="22" t="s">
        <v>101</v>
      </c>
      <c r="F165" s="20" t="s">
        <v>143</v>
      </c>
      <c r="G165" s="10">
        <v>2</v>
      </c>
      <c r="H165" s="10">
        <v>10825</v>
      </c>
      <c r="I165" s="10">
        <v>3</v>
      </c>
    </row>
    <row r="166" spans="1:9" ht="15">
      <c r="A166" s="21">
        <v>1308</v>
      </c>
      <c r="B166" s="21">
        <v>1</v>
      </c>
      <c r="C166" s="24" t="s">
        <v>110</v>
      </c>
      <c r="D166" s="24" t="s">
        <v>7</v>
      </c>
      <c r="E166" s="22" t="s">
        <v>98</v>
      </c>
      <c r="F166" s="20" t="s">
        <v>144</v>
      </c>
      <c r="G166" s="10">
        <v>838</v>
      </c>
      <c r="H166" s="10">
        <v>558938102</v>
      </c>
      <c r="I166" s="10">
        <v>9706</v>
      </c>
    </row>
    <row r="167" spans="1:9" ht="15">
      <c r="A167" s="21">
        <v>1308</v>
      </c>
      <c r="B167" s="21">
        <v>1</v>
      </c>
      <c r="C167" s="24" t="s">
        <v>110</v>
      </c>
      <c r="D167" s="24" t="s">
        <v>7</v>
      </c>
      <c r="E167" s="22" t="s">
        <v>97</v>
      </c>
      <c r="F167" s="20" t="s">
        <v>145</v>
      </c>
      <c r="G167" s="10">
        <v>7</v>
      </c>
      <c r="H167" s="10">
        <v>2095645</v>
      </c>
      <c r="I167" s="10">
        <v>300</v>
      </c>
    </row>
    <row r="168" spans="1:9" ht="15">
      <c r="A168" s="21">
        <v>1308</v>
      </c>
      <c r="B168" s="21">
        <v>1</v>
      </c>
      <c r="C168" s="24" t="s">
        <v>110</v>
      </c>
      <c r="D168" s="24" t="s">
        <v>7</v>
      </c>
      <c r="E168" s="22" t="s">
        <v>96</v>
      </c>
      <c r="F168" s="20" t="s">
        <v>146</v>
      </c>
      <c r="G168" s="10">
        <v>8</v>
      </c>
      <c r="H168" s="10">
        <v>13815359</v>
      </c>
      <c r="I168" s="10">
        <v>733</v>
      </c>
    </row>
    <row r="169" spans="1:9" ht="15">
      <c r="A169" s="21">
        <v>1308</v>
      </c>
      <c r="B169" s="21">
        <v>1</v>
      </c>
      <c r="C169" s="24" t="s">
        <v>110</v>
      </c>
      <c r="D169" s="24" t="s">
        <v>7</v>
      </c>
      <c r="E169" s="22" t="s">
        <v>95</v>
      </c>
      <c r="F169" s="20" t="s">
        <v>147</v>
      </c>
      <c r="G169" s="10">
        <v>403</v>
      </c>
      <c r="H169" s="10">
        <v>123704695</v>
      </c>
      <c r="I169" s="10">
        <v>2813</v>
      </c>
    </row>
    <row r="170" spans="1:9" ht="15">
      <c r="A170" s="21">
        <v>1308</v>
      </c>
      <c r="B170" s="21">
        <v>1</v>
      </c>
      <c r="C170" s="24" t="s">
        <v>110</v>
      </c>
      <c r="D170" s="24" t="s">
        <v>7</v>
      </c>
      <c r="E170" s="22" t="s">
        <v>94</v>
      </c>
      <c r="F170" s="20" t="s">
        <v>148</v>
      </c>
      <c r="G170" s="10">
        <v>2864</v>
      </c>
      <c r="H170" s="10">
        <v>741173846</v>
      </c>
      <c r="I170" s="10">
        <v>9396</v>
      </c>
    </row>
    <row r="171" spans="1:9" ht="15">
      <c r="A171" s="21">
        <v>1308</v>
      </c>
      <c r="B171" s="21">
        <v>1</v>
      </c>
      <c r="C171" s="24" t="s">
        <v>110</v>
      </c>
      <c r="D171" s="24" t="s">
        <v>7</v>
      </c>
      <c r="E171" s="22" t="s">
        <v>93</v>
      </c>
      <c r="F171" s="20" t="s">
        <v>149</v>
      </c>
      <c r="G171" s="10">
        <v>962</v>
      </c>
      <c r="H171" s="10">
        <v>47325131</v>
      </c>
      <c r="I171" s="10">
        <v>3397.0000000000036</v>
      </c>
    </row>
    <row r="172" spans="1:9" ht="15">
      <c r="A172" s="21">
        <v>1308</v>
      </c>
      <c r="B172" s="21">
        <v>1</v>
      </c>
      <c r="C172" s="24" t="s">
        <v>110</v>
      </c>
      <c r="D172" s="24" t="s">
        <v>7</v>
      </c>
      <c r="E172" s="22" t="s">
        <v>92</v>
      </c>
      <c r="F172" s="20" t="s">
        <v>150</v>
      </c>
      <c r="G172" s="10">
        <v>585</v>
      </c>
      <c r="H172" s="10">
        <v>36166313</v>
      </c>
      <c r="I172" s="10">
        <v>2437.000000000001</v>
      </c>
    </row>
    <row r="173" spans="1:9" ht="15">
      <c r="A173" s="21">
        <v>1308</v>
      </c>
      <c r="B173" s="21">
        <v>1</v>
      </c>
      <c r="C173" s="24" t="s">
        <v>110</v>
      </c>
      <c r="D173" s="24" t="s">
        <v>7</v>
      </c>
      <c r="E173" s="22" t="s">
        <v>91</v>
      </c>
      <c r="F173" s="20" t="s">
        <v>151</v>
      </c>
      <c r="G173" s="10">
        <v>96</v>
      </c>
      <c r="H173" s="10">
        <v>9219631</v>
      </c>
      <c r="I173" s="10">
        <v>448</v>
      </c>
    </row>
    <row r="174" spans="1:9" ht="15">
      <c r="A174" s="21">
        <v>1308</v>
      </c>
      <c r="B174" s="21">
        <v>1</v>
      </c>
      <c r="C174" s="24" t="s">
        <v>110</v>
      </c>
      <c r="D174" s="24" t="s">
        <v>7</v>
      </c>
      <c r="E174" s="22" t="s">
        <v>102</v>
      </c>
      <c r="F174" s="20" t="s">
        <v>152</v>
      </c>
      <c r="G174" s="10">
        <v>15</v>
      </c>
      <c r="H174" s="10">
        <v>3863751</v>
      </c>
      <c r="I174" s="10">
        <v>148</v>
      </c>
    </row>
    <row r="175" spans="1:9" ht="15">
      <c r="A175" s="21">
        <v>1308</v>
      </c>
      <c r="B175" s="21">
        <v>1</v>
      </c>
      <c r="C175" s="24" t="s">
        <v>110</v>
      </c>
      <c r="D175" s="24" t="s">
        <v>7</v>
      </c>
      <c r="E175" s="22" t="s">
        <v>90</v>
      </c>
      <c r="F175" s="20" t="s">
        <v>153</v>
      </c>
      <c r="G175" s="10">
        <v>329</v>
      </c>
      <c r="H175" s="10">
        <v>18112694.999999996</v>
      </c>
      <c r="I175" s="10">
        <v>800.0000000000008</v>
      </c>
    </row>
    <row r="176" spans="1:9" ht="15">
      <c r="A176" s="21">
        <v>1308</v>
      </c>
      <c r="B176" s="21">
        <v>1</v>
      </c>
      <c r="C176" s="24" t="s">
        <v>110</v>
      </c>
      <c r="D176" s="24" t="s">
        <v>7</v>
      </c>
      <c r="E176" s="22" t="s">
        <v>89</v>
      </c>
      <c r="F176" s="20" t="s">
        <v>154</v>
      </c>
      <c r="G176" s="10">
        <v>789</v>
      </c>
      <c r="H176" s="10">
        <v>42375469.00000001</v>
      </c>
      <c r="I176" s="10">
        <v>2009.0000000000005</v>
      </c>
    </row>
    <row r="177" spans="1:9" ht="15">
      <c r="A177" s="21">
        <v>1308</v>
      </c>
      <c r="B177" s="21">
        <v>1</v>
      </c>
      <c r="C177" s="24" t="s">
        <v>110</v>
      </c>
      <c r="D177" s="24" t="s">
        <v>7</v>
      </c>
      <c r="E177" s="22" t="s">
        <v>88</v>
      </c>
      <c r="F177" s="20" t="s">
        <v>155</v>
      </c>
      <c r="G177" s="10">
        <v>326</v>
      </c>
      <c r="H177" s="10">
        <v>22025480.999999996</v>
      </c>
      <c r="I177" s="10">
        <v>2198</v>
      </c>
    </row>
    <row r="178" spans="1:9" ht="15">
      <c r="A178" s="21">
        <v>1308</v>
      </c>
      <c r="B178" s="21">
        <v>1</v>
      </c>
      <c r="C178" s="24" t="s">
        <v>110</v>
      </c>
      <c r="D178" s="24" t="s">
        <v>7</v>
      </c>
      <c r="E178" s="22" t="s">
        <v>87</v>
      </c>
      <c r="F178" s="20" t="s">
        <v>156</v>
      </c>
      <c r="G178" s="10">
        <v>10</v>
      </c>
      <c r="H178" s="10">
        <v>0</v>
      </c>
      <c r="I178" s="10">
        <v>5438</v>
      </c>
    </row>
    <row r="179" spans="1:9" ht="15">
      <c r="A179" s="21">
        <v>1308</v>
      </c>
      <c r="B179" s="21">
        <v>1</v>
      </c>
      <c r="C179" s="24" t="s">
        <v>110</v>
      </c>
      <c r="D179" s="24" t="s">
        <v>7</v>
      </c>
      <c r="E179" s="22" t="s">
        <v>86</v>
      </c>
      <c r="F179" s="20" t="s">
        <v>157</v>
      </c>
      <c r="G179" s="10">
        <v>198</v>
      </c>
      <c r="H179" s="10">
        <v>12708148.000000002</v>
      </c>
      <c r="I179" s="10">
        <v>4379</v>
      </c>
    </row>
    <row r="180" spans="1:9" ht="15">
      <c r="A180" s="21">
        <v>1308</v>
      </c>
      <c r="B180" s="21">
        <v>1</v>
      </c>
      <c r="C180" s="24" t="s">
        <v>110</v>
      </c>
      <c r="D180" s="24" t="s">
        <v>7</v>
      </c>
      <c r="E180" s="22" t="s">
        <v>85</v>
      </c>
      <c r="F180" s="20" t="s">
        <v>158</v>
      </c>
      <c r="G180" s="10">
        <v>350</v>
      </c>
      <c r="H180" s="10">
        <v>15991601</v>
      </c>
      <c r="I180" s="10">
        <v>2514</v>
      </c>
    </row>
    <row r="181" spans="1:9" ht="15">
      <c r="A181" s="21">
        <v>1308</v>
      </c>
      <c r="B181" s="21">
        <v>1</v>
      </c>
      <c r="C181" s="24" t="s">
        <v>110</v>
      </c>
      <c r="D181" s="24" t="s">
        <v>7</v>
      </c>
      <c r="E181" s="22" t="s">
        <v>84</v>
      </c>
      <c r="F181" s="20" t="s">
        <v>159</v>
      </c>
      <c r="G181" s="10">
        <v>40</v>
      </c>
      <c r="H181" s="10">
        <v>783062.9999999999</v>
      </c>
      <c r="I181" s="10">
        <v>187</v>
      </c>
    </row>
    <row r="182" spans="1:9" ht="15">
      <c r="A182" s="21">
        <v>1308</v>
      </c>
      <c r="B182" s="21">
        <v>1</v>
      </c>
      <c r="C182" s="24" t="s">
        <v>110</v>
      </c>
      <c r="D182" s="24" t="s">
        <v>7</v>
      </c>
      <c r="E182" s="22" t="s">
        <v>83</v>
      </c>
      <c r="F182" s="20" t="s">
        <v>160</v>
      </c>
      <c r="G182" s="10">
        <v>364</v>
      </c>
      <c r="H182" s="10">
        <v>10923981</v>
      </c>
      <c r="I182" s="10">
        <v>1132.9999999999995</v>
      </c>
    </row>
    <row r="183" spans="1:9" ht="15">
      <c r="A183" s="21">
        <v>1309</v>
      </c>
      <c r="B183" s="21">
        <v>1</v>
      </c>
      <c r="C183" s="24" t="s">
        <v>110</v>
      </c>
      <c r="D183" s="24" t="s">
        <v>8</v>
      </c>
      <c r="E183" s="22" t="s">
        <v>100</v>
      </c>
      <c r="F183" s="20" t="s">
        <v>99</v>
      </c>
      <c r="G183" s="10">
        <v>33</v>
      </c>
      <c r="H183" s="10">
        <v>12681704</v>
      </c>
      <c r="I183" s="10">
        <v>333</v>
      </c>
    </row>
    <row r="184" spans="1:9" ht="15">
      <c r="A184" s="21">
        <v>1309</v>
      </c>
      <c r="B184" s="21">
        <v>1</v>
      </c>
      <c r="C184" s="24" t="s">
        <v>110</v>
      </c>
      <c r="D184" s="24" t="s">
        <v>8</v>
      </c>
      <c r="E184" s="22" t="s">
        <v>101</v>
      </c>
      <c r="F184" s="20" t="s">
        <v>143</v>
      </c>
      <c r="G184" s="10">
        <v>2</v>
      </c>
      <c r="H184" s="10">
        <v>13394774</v>
      </c>
      <c r="I184" s="10">
        <v>146</v>
      </c>
    </row>
    <row r="185" spans="1:9" ht="15">
      <c r="A185" s="21">
        <v>1309</v>
      </c>
      <c r="B185" s="21">
        <v>1</v>
      </c>
      <c r="C185" s="24" t="s">
        <v>110</v>
      </c>
      <c r="D185" s="24" t="s">
        <v>8</v>
      </c>
      <c r="E185" s="22" t="s">
        <v>98</v>
      </c>
      <c r="F185" s="20" t="s">
        <v>144</v>
      </c>
      <c r="G185" s="10">
        <v>195</v>
      </c>
      <c r="H185" s="10">
        <v>846266735</v>
      </c>
      <c r="I185" s="10">
        <v>8060</v>
      </c>
    </row>
    <row r="186" spans="1:9" ht="15">
      <c r="A186" s="21">
        <v>1309</v>
      </c>
      <c r="B186" s="21">
        <v>1</v>
      </c>
      <c r="C186" s="24" t="s">
        <v>110</v>
      </c>
      <c r="D186" s="24" t="s">
        <v>8</v>
      </c>
      <c r="E186" s="22" t="s">
        <v>97</v>
      </c>
      <c r="F186" s="20" t="s">
        <v>145</v>
      </c>
      <c r="G186" s="10">
        <v>1</v>
      </c>
      <c r="H186" s="10">
        <v>0</v>
      </c>
      <c r="I186" s="10">
        <v>1</v>
      </c>
    </row>
    <row r="187" spans="1:9" ht="15">
      <c r="A187" s="21">
        <v>1309</v>
      </c>
      <c r="B187" s="21">
        <v>1</v>
      </c>
      <c r="C187" s="24" t="s">
        <v>110</v>
      </c>
      <c r="D187" s="24" t="s">
        <v>8</v>
      </c>
      <c r="E187" s="22" t="s">
        <v>96</v>
      </c>
      <c r="F187" s="20" t="s">
        <v>146</v>
      </c>
      <c r="G187" s="10">
        <v>2</v>
      </c>
      <c r="H187" s="10">
        <v>154247</v>
      </c>
      <c r="I187" s="10">
        <v>7</v>
      </c>
    </row>
    <row r="188" spans="1:9" ht="15">
      <c r="A188" s="21">
        <v>1309</v>
      </c>
      <c r="B188" s="21">
        <v>1</v>
      </c>
      <c r="C188" s="24" t="s">
        <v>110</v>
      </c>
      <c r="D188" s="24" t="s">
        <v>8</v>
      </c>
      <c r="E188" s="22" t="s">
        <v>95</v>
      </c>
      <c r="F188" s="20" t="s">
        <v>147</v>
      </c>
      <c r="G188" s="10">
        <v>67</v>
      </c>
      <c r="H188" s="10">
        <v>4446693</v>
      </c>
      <c r="I188" s="10">
        <v>404</v>
      </c>
    </row>
    <row r="189" spans="1:9" ht="15">
      <c r="A189" s="21">
        <v>1309</v>
      </c>
      <c r="B189" s="21">
        <v>1</v>
      </c>
      <c r="C189" s="24" t="s">
        <v>110</v>
      </c>
      <c r="D189" s="24" t="s">
        <v>8</v>
      </c>
      <c r="E189" s="22" t="s">
        <v>94</v>
      </c>
      <c r="F189" s="20" t="s">
        <v>148</v>
      </c>
      <c r="G189" s="10">
        <v>340</v>
      </c>
      <c r="H189" s="10">
        <v>55015025</v>
      </c>
      <c r="I189" s="10">
        <v>916</v>
      </c>
    </row>
    <row r="190" spans="1:9" ht="15">
      <c r="A190" s="21">
        <v>1309</v>
      </c>
      <c r="B190" s="21">
        <v>1</v>
      </c>
      <c r="C190" s="24" t="s">
        <v>110</v>
      </c>
      <c r="D190" s="24" t="s">
        <v>8</v>
      </c>
      <c r="E190" s="22" t="s">
        <v>93</v>
      </c>
      <c r="F190" s="20" t="s">
        <v>149</v>
      </c>
      <c r="G190" s="10">
        <v>256</v>
      </c>
      <c r="H190" s="10">
        <v>4565722</v>
      </c>
      <c r="I190" s="10">
        <v>674</v>
      </c>
    </row>
    <row r="191" spans="1:9" ht="15">
      <c r="A191" s="21">
        <v>1309</v>
      </c>
      <c r="B191" s="21">
        <v>1</v>
      </c>
      <c r="C191" s="24" t="s">
        <v>110</v>
      </c>
      <c r="D191" s="24" t="s">
        <v>8</v>
      </c>
      <c r="E191" s="22" t="s">
        <v>92</v>
      </c>
      <c r="F191" s="20" t="s">
        <v>150</v>
      </c>
      <c r="G191" s="10">
        <v>57</v>
      </c>
      <c r="H191" s="10">
        <v>1101743</v>
      </c>
      <c r="I191" s="10">
        <v>184.99999999999997</v>
      </c>
    </row>
    <row r="192" spans="1:9" ht="15">
      <c r="A192" s="21">
        <v>1309</v>
      </c>
      <c r="B192" s="21">
        <v>1</v>
      </c>
      <c r="C192" s="24" t="s">
        <v>110</v>
      </c>
      <c r="D192" s="24" t="s">
        <v>8</v>
      </c>
      <c r="E192" s="22" t="s">
        <v>91</v>
      </c>
      <c r="F192" s="20" t="s">
        <v>151</v>
      </c>
      <c r="G192" s="10">
        <v>5</v>
      </c>
      <c r="H192" s="10">
        <v>0</v>
      </c>
      <c r="I192" s="10">
        <v>10</v>
      </c>
    </row>
    <row r="193" spans="1:9" ht="15">
      <c r="A193" s="21">
        <v>1309</v>
      </c>
      <c r="B193" s="21">
        <v>1</v>
      </c>
      <c r="C193" s="24" t="s">
        <v>110</v>
      </c>
      <c r="D193" s="24" t="s">
        <v>8</v>
      </c>
      <c r="E193" s="22" t="s">
        <v>102</v>
      </c>
      <c r="F193" s="20" t="s">
        <v>152</v>
      </c>
      <c r="G193" s="10">
        <v>1</v>
      </c>
      <c r="H193" s="10">
        <v>42669</v>
      </c>
      <c r="I193" s="10">
        <v>2</v>
      </c>
    </row>
    <row r="194" spans="1:9" ht="15">
      <c r="A194" s="21">
        <v>1309</v>
      </c>
      <c r="B194" s="21">
        <v>1</v>
      </c>
      <c r="C194" s="24" t="s">
        <v>110</v>
      </c>
      <c r="D194" s="24" t="s">
        <v>8</v>
      </c>
      <c r="E194" s="22" t="s">
        <v>90</v>
      </c>
      <c r="F194" s="20" t="s">
        <v>153</v>
      </c>
      <c r="G194" s="10">
        <v>15</v>
      </c>
      <c r="H194" s="10">
        <v>7288181</v>
      </c>
      <c r="I194" s="10">
        <v>127</v>
      </c>
    </row>
    <row r="195" spans="1:9" ht="15">
      <c r="A195" s="21">
        <v>1309</v>
      </c>
      <c r="B195" s="21">
        <v>1</v>
      </c>
      <c r="C195" s="24" t="s">
        <v>110</v>
      </c>
      <c r="D195" s="24" t="s">
        <v>8</v>
      </c>
      <c r="E195" s="22" t="s">
        <v>89</v>
      </c>
      <c r="F195" s="20" t="s">
        <v>154</v>
      </c>
      <c r="G195" s="10">
        <v>71</v>
      </c>
      <c r="H195" s="10">
        <v>2860081</v>
      </c>
      <c r="I195" s="10">
        <v>200.99999999999997</v>
      </c>
    </row>
    <row r="196" spans="1:9" ht="15">
      <c r="A196" s="21">
        <v>1309</v>
      </c>
      <c r="B196" s="21">
        <v>1</v>
      </c>
      <c r="C196" s="24" t="s">
        <v>110</v>
      </c>
      <c r="D196" s="24" t="s">
        <v>8</v>
      </c>
      <c r="E196" s="22" t="s">
        <v>88</v>
      </c>
      <c r="F196" s="20" t="s">
        <v>155</v>
      </c>
      <c r="G196" s="10">
        <v>37</v>
      </c>
      <c r="H196" s="10">
        <v>1197718</v>
      </c>
      <c r="I196" s="10">
        <v>97</v>
      </c>
    </row>
    <row r="197" spans="1:9" ht="15">
      <c r="A197" s="21">
        <v>1309</v>
      </c>
      <c r="B197" s="21">
        <v>1</v>
      </c>
      <c r="C197" s="24" t="s">
        <v>110</v>
      </c>
      <c r="D197" s="24" t="s">
        <v>8</v>
      </c>
      <c r="E197" s="22" t="s">
        <v>87</v>
      </c>
      <c r="F197" s="20" t="s">
        <v>156</v>
      </c>
      <c r="G197" s="10">
        <v>5</v>
      </c>
      <c r="H197" s="10">
        <v>0</v>
      </c>
      <c r="I197" s="10">
        <v>894</v>
      </c>
    </row>
    <row r="198" spans="1:9" ht="15">
      <c r="A198" s="21">
        <v>1309</v>
      </c>
      <c r="B198" s="21">
        <v>1</v>
      </c>
      <c r="C198" s="24" t="s">
        <v>110</v>
      </c>
      <c r="D198" s="24" t="s">
        <v>8</v>
      </c>
      <c r="E198" s="22" t="s">
        <v>86</v>
      </c>
      <c r="F198" s="20" t="s">
        <v>157</v>
      </c>
      <c r="G198" s="10">
        <v>38</v>
      </c>
      <c r="H198" s="10">
        <v>351043</v>
      </c>
      <c r="I198" s="10">
        <v>294</v>
      </c>
    </row>
    <row r="199" spans="1:9" ht="15">
      <c r="A199" s="21">
        <v>1309</v>
      </c>
      <c r="B199" s="21">
        <v>1</v>
      </c>
      <c r="C199" s="24" t="s">
        <v>110</v>
      </c>
      <c r="D199" s="24" t="s">
        <v>8</v>
      </c>
      <c r="E199" s="22" t="s">
        <v>85</v>
      </c>
      <c r="F199" s="20" t="s">
        <v>158</v>
      </c>
      <c r="G199" s="10">
        <v>25</v>
      </c>
      <c r="H199" s="10">
        <v>571188</v>
      </c>
      <c r="I199" s="10">
        <v>64</v>
      </c>
    </row>
    <row r="200" spans="1:9" ht="15">
      <c r="A200" s="21">
        <v>1309</v>
      </c>
      <c r="B200" s="21">
        <v>1</v>
      </c>
      <c r="C200" s="24" t="s">
        <v>110</v>
      </c>
      <c r="D200" s="24" t="s">
        <v>8</v>
      </c>
      <c r="E200" s="22" t="s">
        <v>84</v>
      </c>
      <c r="F200" s="20" t="s">
        <v>159</v>
      </c>
      <c r="G200" s="10">
        <v>5</v>
      </c>
      <c r="H200" s="10">
        <v>167099</v>
      </c>
      <c r="I200" s="10">
        <v>16</v>
      </c>
    </row>
    <row r="201" spans="1:9" ht="15">
      <c r="A201" s="21">
        <v>1309</v>
      </c>
      <c r="B201" s="21">
        <v>1</v>
      </c>
      <c r="C201" s="24" t="s">
        <v>110</v>
      </c>
      <c r="D201" s="24" t="s">
        <v>8</v>
      </c>
      <c r="E201" s="22" t="s">
        <v>83</v>
      </c>
      <c r="F201" s="20" t="s">
        <v>160</v>
      </c>
      <c r="G201" s="10">
        <v>31</v>
      </c>
      <c r="H201" s="10">
        <v>3300998</v>
      </c>
      <c r="I201" s="10">
        <v>300</v>
      </c>
    </row>
    <row r="202" spans="1:9" ht="15">
      <c r="A202" s="21">
        <v>1317</v>
      </c>
      <c r="B202" s="21">
        <v>1</v>
      </c>
      <c r="C202" s="24" t="s">
        <v>110</v>
      </c>
      <c r="D202" s="24" t="s">
        <v>9</v>
      </c>
      <c r="E202" s="22" t="s">
        <v>100</v>
      </c>
      <c r="F202" s="20" t="s">
        <v>99</v>
      </c>
      <c r="G202" s="10">
        <v>291</v>
      </c>
      <c r="H202" s="10">
        <v>43683242</v>
      </c>
      <c r="I202" s="10">
        <v>806.9999999999999</v>
      </c>
    </row>
    <row r="203" spans="1:9" ht="15">
      <c r="A203" s="21">
        <v>1317</v>
      </c>
      <c r="B203" s="21">
        <v>1</v>
      </c>
      <c r="C203" s="24" t="s">
        <v>110</v>
      </c>
      <c r="D203" s="24" t="s">
        <v>9</v>
      </c>
      <c r="E203" s="22" t="s">
        <v>98</v>
      </c>
      <c r="F203" s="20" t="s">
        <v>144</v>
      </c>
      <c r="G203" s="10">
        <v>22</v>
      </c>
      <c r="H203" s="10">
        <v>29713971</v>
      </c>
      <c r="I203" s="10">
        <v>161</v>
      </c>
    </row>
    <row r="204" spans="1:9" ht="15">
      <c r="A204" s="21">
        <v>1317</v>
      </c>
      <c r="B204" s="21">
        <v>1</v>
      </c>
      <c r="C204" s="24" t="s">
        <v>110</v>
      </c>
      <c r="D204" s="24" t="s">
        <v>9</v>
      </c>
      <c r="E204" s="22" t="s">
        <v>97</v>
      </c>
      <c r="F204" s="20" t="s">
        <v>145</v>
      </c>
      <c r="G204" s="10">
        <v>1</v>
      </c>
      <c r="H204" s="10">
        <v>263023</v>
      </c>
      <c r="I204" s="10">
        <v>14</v>
      </c>
    </row>
    <row r="205" spans="1:9" ht="15">
      <c r="A205" s="21">
        <v>1317</v>
      </c>
      <c r="B205" s="21">
        <v>1</v>
      </c>
      <c r="C205" s="24" t="s">
        <v>110</v>
      </c>
      <c r="D205" s="24" t="s">
        <v>9</v>
      </c>
      <c r="E205" s="22" t="s">
        <v>96</v>
      </c>
      <c r="F205" s="20" t="s">
        <v>146</v>
      </c>
      <c r="G205" s="10">
        <v>1</v>
      </c>
      <c r="H205" s="10">
        <v>193140</v>
      </c>
      <c r="I205" s="10">
        <v>22</v>
      </c>
    </row>
    <row r="206" spans="1:9" ht="15">
      <c r="A206" s="21">
        <v>1317</v>
      </c>
      <c r="B206" s="21">
        <v>1</v>
      </c>
      <c r="C206" s="24" t="s">
        <v>110</v>
      </c>
      <c r="D206" s="24" t="s">
        <v>9</v>
      </c>
      <c r="E206" s="22" t="s">
        <v>95</v>
      </c>
      <c r="F206" s="20" t="s">
        <v>147</v>
      </c>
      <c r="G206" s="10">
        <v>12</v>
      </c>
      <c r="H206" s="10">
        <v>838937</v>
      </c>
      <c r="I206" s="10">
        <v>32</v>
      </c>
    </row>
    <row r="207" spans="1:9" ht="15">
      <c r="A207" s="21">
        <v>1317</v>
      </c>
      <c r="B207" s="21">
        <v>1</v>
      </c>
      <c r="C207" s="24" t="s">
        <v>110</v>
      </c>
      <c r="D207" s="24" t="s">
        <v>9</v>
      </c>
      <c r="E207" s="22" t="s">
        <v>94</v>
      </c>
      <c r="F207" s="20" t="s">
        <v>148</v>
      </c>
      <c r="G207" s="10">
        <v>247</v>
      </c>
      <c r="H207" s="10">
        <v>105988070.99999999</v>
      </c>
      <c r="I207" s="10">
        <v>604.9999999999999</v>
      </c>
    </row>
    <row r="208" spans="1:9" ht="15">
      <c r="A208" s="21">
        <v>1317</v>
      </c>
      <c r="B208" s="21">
        <v>1</v>
      </c>
      <c r="C208" s="24" t="s">
        <v>110</v>
      </c>
      <c r="D208" s="24" t="s">
        <v>9</v>
      </c>
      <c r="E208" s="22" t="s">
        <v>93</v>
      </c>
      <c r="F208" s="20" t="s">
        <v>149</v>
      </c>
      <c r="G208" s="10">
        <v>38</v>
      </c>
      <c r="H208" s="10">
        <v>1206971</v>
      </c>
      <c r="I208" s="10">
        <v>58</v>
      </c>
    </row>
    <row r="209" spans="1:9" ht="15">
      <c r="A209" s="21">
        <v>1317</v>
      </c>
      <c r="B209" s="21">
        <v>1</v>
      </c>
      <c r="C209" s="24" t="s">
        <v>110</v>
      </c>
      <c r="D209" s="24" t="s">
        <v>9</v>
      </c>
      <c r="E209" s="22" t="s">
        <v>92</v>
      </c>
      <c r="F209" s="20" t="s">
        <v>150</v>
      </c>
      <c r="G209" s="10">
        <v>82</v>
      </c>
      <c r="H209" s="10">
        <v>2719271.0000000005</v>
      </c>
      <c r="I209" s="10">
        <v>235.99999999999991</v>
      </c>
    </row>
    <row r="210" spans="1:9" ht="15">
      <c r="A210" s="21">
        <v>1317</v>
      </c>
      <c r="B210" s="21">
        <v>1</v>
      </c>
      <c r="C210" s="24" t="s">
        <v>110</v>
      </c>
      <c r="D210" s="24" t="s">
        <v>9</v>
      </c>
      <c r="E210" s="22" t="s">
        <v>91</v>
      </c>
      <c r="F210" s="20" t="s">
        <v>151</v>
      </c>
      <c r="G210" s="10">
        <v>5</v>
      </c>
      <c r="H210" s="10">
        <v>0</v>
      </c>
      <c r="I210" s="10">
        <v>12</v>
      </c>
    </row>
    <row r="211" spans="1:9" ht="15">
      <c r="A211" s="21">
        <v>1317</v>
      </c>
      <c r="B211" s="21">
        <v>1</v>
      </c>
      <c r="C211" s="24" t="s">
        <v>110</v>
      </c>
      <c r="D211" s="24" t="s">
        <v>9</v>
      </c>
      <c r="E211" s="22" t="s">
        <v>90</v>
      </c>
      <c r="F211" s="20" t="s">
        <v>153</v>
      </c>
      <c r="G211" s="10">
        <v>8</v>
      </c>
      <c r="H211" s="10">
        <v>261182</v>
      </c>
      <c r="I211" s="10">
        <v>14</v>
      </c>
    </row>
    <row r="212" spans="1:9" ht="15">
      <c r="A212" s="21">
        <v>1317</v>
      </c>
      <c r="B212" s="21">
        <v>1</v>
      </c>
      <c r="C212" s="24" t="s">
        <v>110</v>
      </c>
      <c r="D212" s="24" t="s">
        <v>9</v>
      </c>
      <c r="E212" s="22" t="s">
        <v>89</v>
      </c>
      <c r="F212" s="20" t="s">
        <v>154</v>
      </c>
      <c r="G212" s="10">
        <v>43</v>
      </c>
      <c r="H212" s="10">
        <v>4376862</v>
      </c>
      <c r="I212" s="10">
        <v>108.00000000000001</v>
      </c>
    </row>
    <row r="213" spans="1:9" ht="15">
      <c r="A213" s="21">
        <v>1317</v>
      </c>
      <c r="B213" s="21">
        <v>1</v>
      </c>
      <c r="C213" s="24" t="s">
        <v>110</v>
      </c>
      <c r="D213" s="24" t="s">
        <v>9</v>
      </c>
      <c r="E213" s="22" t="s">
        <v>88</v>
      </c>
      <c r="F213" s="20" t="s">
        <v>155</v>
      </c>
      <c r="G213" s="10">
        <v>19</v>
      </c>
      <c r="H213" s="10">
        <v>1712210</v>
      </c>
      <c r="I213" s="10">
        <v>50.00000000000001</v>
      </c>
    </row>
    <row r="214" spans="1:9" ht="15">
      <c r="A214" s="21">
        <v>1317</v>
      </c>
      <c r="B214" s="21">
        <v>1</v>
      </c>
      <c r="C214" s="24" t="s">
        <v>110</v>
      </c>
      <c r="D214" s="24" t="s">
        <v>9</v>
      </c>
      <c r="E214" s="22" t="s">
        <v>87</v>
      </c>
      <c r="F214" s="20" t="s">
        <v>156</v>
      </c>
      <c r="G214" s="10">
        <v>10</v>
      </c>
      <c r="H214" s="10">
        <v>24576</v>
      </c>
      <c r="I214" s="10">
        <v>1682.9999999999998</v>
      </c>
    </row>
    <row r="215" spans="1:9" ht="15">
      <c r="A215" s="21">
        <v>1317</v>
      </c>
      <c r="B215" s="21">
        <v>1</v>
      </c>
      <c r="C215" s="24" t="s">
        <v>110</v>
      </c>
      <c r="D215" s="24" t="s">
        <v>9</v>
      </c>
      <c r="E215" s="22" t="s">
        <v>86</v>
      </c>
      <c r="F215" s="20" t="s">
        <v>157</v>
      </c>
      <c r="G215" s="10">
        <v>21</v>
      </c>
      <c r="H215" s="10">
        <v>279840</v>
      </c>
      <c r="I215" s="10">
        <v>212</v>
      </c>
    </row>
    <row r="216" spans="1:9" ht="15">
      <c r="A216" s="21">
        <v>1317</v>
      </c>
      <c r="B216" s="21">
        <v>1</v>
      </c>
      <c r="C216" s="24" t="s">
        <v>110</v>
      </c>
      <c r="D216" s="24" t="s">
        <v>9</v>
      </c>
      <c r="E216" s="22" t="s">
        <v>85</v>
      </c>
      <c r="F216" s="20" t="s">
        <v>158</v>
      </c>
      <c r="G216" s="10">
        <v>17</v>
      </c>
      <c r="H216" s="10">
        <v>0</v>
      </c>
      <c r="I216" s="10">
        <v>47</v>
      </c>
    </row>
    <row r="217" spans="1:9" ht="15">
      <c r="A217" s="21">
        <v>1317</v>
      </c>
      <c r="B217" s="21">
        <v>1</v>
      </c>
      <c r="C217" s="24" t="s">
        <v>110</v>
      </c>
      <c r="D217" s="24" t="s">
        <v>9</v>
      </c>
      <c r="E217" s="22" t="s">
        <v>84</v>
      </c>
      <c r="F217" s="20" t="s">
        <v>159</v>
      </c>
      <c r="G217" s="10">
        <v>2</v>
      </c>
      <c r="H217" s="10">
        <v>0</v>
      </c>
      <c r="I217" s="10">
        <v>5</v>
      </c>
    </row>
    <row r="218" spans="1:9" ht="15">
      <c r="A218" s="21">
        <v>1317</v>
      </c>
      <c r="B218" s="21">
        <v>1</v>
      </c>
      <c r="C218" s="24" t="s">
        <v>110</v>
      </c>
      <c r="D218" s="24" t="s">
        <v>9</v>
      </c>
      <c r="E218" s="22" t="s">
        <v>83</v>
      </c>
      <c r="F218" s="20" t="s">
        <v>160</v>
      </c>
      <c r="G218" s="10">
        <v>17</v>
      </c>
      <c r="H218" s="10">
        <v>30995</v>
      </c>
      <c r="I218" s="10">
        <v>32.99999999999999</v>
      </c>
    </row>
    <row r="219" spans="1:9" ht="15">
      <c r="A219" s="21">
        <v>1301</v>
      </c>
      <c r="B219" s="21">
        <v>1</v>
      </c>
      <c r="C219" s="24" t="s">
        <v>110</v>
      </c>
      <c r="D219" s="24" t="s">
        <v>4</v>
      </c>
      <c r="E219" s="22" t="s">
        <v>100</v>
      </c>
      <c r="F219" s="20" t="s">
        <v>99</v>
      </c>
      <c r="G219" s="10">
        <v>176</v>
      </c>
      <c r="H219" s="10">
        <v>37762737</v>
      </c>
      <c r="I219" s="10">
        <v>683.0000000000001</v>
      </c>
    </row>
    <row r="220" spans="1:9" ht="15">
      <c r="A220" s="21">
        <v>1301</v>
      </c>
      <c r="B220" s="21">
        <v>1</v>
      </c>
      <c r="C220" s="24" t="s">
        <v>110</v>
      </c>
      <c r="D220" s="24" t="s">
        <v>4</v>
      </c>
      <c r="E220" s="22" t="s">
        <v>101</v>
      </c>
      <c r="F220" s="20" t="s">
        <v>143</v>
      </c>
      <c r="G220" s="10">
        <v>4</v>
      </c>
      <c r="H220" s="10">
        <v>337967</v>
      </c>
      <c r="I220" s="10">
        <v>15</v>
      </c>
    </row>
    <row r="221" spans="1:9" ht="15">
      <c r="A221" s="21">
        <v>1301</v>
      </c>
      <c r="B221" s="21">
        <v>1</v>
      </c>
      <c r="C221" s="24" t="s">
        <v>110</v>
      </c>
      <c r="D221" s="24" t="s">
        <v>4</v>
      </c>
      <c r="E221" s="22" t="s">
        <v>98</v>
      </c>
      <c r="F221" s="20" t="s">
        <v>144</v>
      </c>
      <c r="G221" s="10">
        <v>780</v>
      </c>
      <c r="H221" s="10">
        <v>38118744</v>
      </c>
      <c r="I221" s="10">
        <v>2428</v>
      </c>
    </row>
    <row r="222" spans="1:9" ht="15">
      <c r="A222" s="21">
        <v>1301</v>
      </c>
      <c r="B222" s="21">
        <v>1</v>
      </c>
      <c r="C222" s="24" t="s">
        <v>110</v>
      </c>
      <c r="D222" s="24" t="s">
        <v>4</v>
      </c>
      <c r="E222" s="22" t="s">
        <v>97</v>
      </c>
      <c r="F222" s="20" t="s">
        <v>145</v>
      </c>
      <c r="G222" s="10">
        <v>3</v>
      </c>
      <c r="H222" s="10">
        <v>619077</v>
      </c>
      <c r="I222" s="10">
        <v>29</v>
      </c>
    </row>
    <row r="223" spans="1:9" ht="15">
      <c r="A223" s="21">
        <v>1301</v>
      </c>
      <c r="B223" s="21">
        <v>1</v>
      </c>
      <c r="C223" s="24" t="s">
        <v>110</v>
      </c>
      <c r="D223" s="24" t="s">
        <v>4</v>
      </c>
      <c r="E223" s="22" t="s">
        <v>96</v>
      </c>
      <c r="F223" s="20" t="s">
        <v>146</v>
      </c>
      <c r="G223" s="10">
        <v>10</v>
      </c>
      <c r="H223" s="10">
        <v>8666716</v>
      </c>
      <c r="I223" s="10">
        <v>311</v>
      </c>
    </row>
    <row r="224" spans="1:9" ht="15">
      <c r="A224" s="21">
        <v>1301</v>
      </c>
      <c r="B224" s="21">
        <v>1</v>
      </c>
      <c r="C224" s="24" t="s">
        <v>110</v>
      </c>
      <c r="D224" s="24" t="s">
        <v>4</v>
      </c>
      <c r="E224" s="22" t="s">
        <v>95</v>
      </c>
      <c r="F224" s="20" t="s">
        <v>147</v>
      </c>
      <c r="G224" s="10">
        <v>418</v>
      </c>
      <c r="H224" s="10">
        <v>110872105</v>
      </c>
      <c r="I224" s="10">
        <v>2025.0000000000002</v>
      </c>
    </row>
    <row r="225" spans="1:9" ht="15">
      <c r="A225" s="21">
        <v>1301</v>
      </c>
      <c r="B225" s="21">
        <v>1</v>
      </c>
      <c r="C225" s="24" t="s">
        <v>110</v>
      </c>
      <c r="D225" s="24" t="s">
        <v>4</v>
      </c>
      <c r="E225" s="22" t="s">
        <v>94</v>
      </c>
      <c r="F225" s="20" t="s">
        <v>148</v>
      </c>
      <c r="G225" s="10">
        <v>2788</v>
      </c>
      <c r="H225" s="10">
        <v>479864693.99999994</v>
      </c>
      <c r="I225" s="10">
        <v>7754</v>
      </c>
    </row>
    <row r="226" spans="1:9" ht="15">
      <c r="A226" s="21">
        <v>1301</v>
      </c>
      <c r="B226" s="21">
        <v>1</v>
      </c>
      <c r="C226" s="24" t="s">
        <v>110</v>
      </c>
      <c r="D226" s="24" t="s">
        <v>4</v>
      </c>
      <c r="E226" s="22" t="s">
        <v>93</v>
      </c>
      <c r="F226" s="20" t="s">
        <v>149</v>
      </c>
      <c r="G226" s="10">
        <v>1077</v>
      </c>
      <c r="H226" s="10">
        <v>23632338</v>
      </c>
      <c r="I226" s="10">
        <v>2314.0000000000027</v>
      </c>
    </row>
    <row r="227" spans="1:9" ht="15">
      <c r="A227" s="21">
        <v>1301</v>
      </c>
      <c r="B227" s="21">
        <v>1</v>
      </c>
      <c r="C227" s="24" t="s">
        <v>110</v>
      </c>
      <c r="D227" s="24" t="s">
        <v>4</v>
      </c>
      <c r="E227" s="22" t="s">
        <v>92</v>
      </c>
      <c r="F227" s="20" t="s">
        <v>150</v>
      </c>
      <c r="G227" s="10">
        <v>517</v>
      </c>
      <c r="H227" s="10">
        <v>9124517</v>
      </c>
      <c r="I227" s="10">
        <v>1698</v>
      </c>
    </row>
    <row r="228" spans="1:9" ht="15">
      <c r="A228" s="21">
        <v>1301</v>
      </c>
      <c r="B228" s="21">
        <v>1</v>
      </c>
      <c r="C228" s="24" t="s">
        <v>110</v>
      </c>
      <c r="D228" s="24" t="s">
        <v>4</v>
      </c>
      <c r="E228" s="22" t="s">
        <v>91</v>
      </c>
      <c r="F228" s="20" t="s">
        <v>151</v>
      </c>
      <c r="G228" s="10">
        <v>86</v>
      </c>
      <c r="H228" s="10">
        <v>3564972</v>
      </c>
      <c r="I228" s="10">
        <v>299</v>
      </c>
    </row>
    <row r="229" spans="1:9" ht="15">
      <c r="A229" s="21">
        <v>1301</v>
      </c>
      <c r="B229" s="21">
        <v>1</v>
      </c>
      <c r="C229" s="24" t="s">
        <v>110</v>
      </c>
      <c r="D229" s="24" t="s">
        <v>4</v>
      </c>
      <c r="E229" s="22" t="s">
        <v>102</v>
      </c>
      <c r="F229" s="20" t="s">
        <v>152</v>
      </c>
      <c r="G229" s="10">
        <v>25</v>
      </c>
      <c r="H229" s="10">
        <v>10759122</v>
      </c>
      <c r="I229" s="10">
        <v>373</v>
      </c>
    </row>
    <row r="230" spans="1:9" ht="15">
      <c r="A230" s="21">
        <v>1301</v>
      </c>
      <c r="B230" s="21">
        <v>1</v>
      </c>
      <c r="C230" s="24" t="s">
        <v>110</v>
      </c>
      <c r="D230" s="24" t="s">
        <v>4</v>
      </c>
      <c r="E230" s="22" t="s">
        <v>90</v>
      </c>
      <c r="F230" s="20" t="s">
        <v>153</v>
      </c>
      <c r="G230" s="10">
        <v>190</v>
      </c>
      <c r="H230" s="10">
        <v>3145288</v>
      </c>
      <c r="I230" s="10">
        <v>445</v>
      </c>
    </row>
    <row r="231" spans="1:9" ht="15">
      <c r="A231" s="21">
        <v>1301</v>
      </c>
      <c r="B231" s="21">
        <v>1</v>
      </c>
      <c r="C231" s="24" t="s">
        <v>110</v>
      </c>
      <c r="D231" s="24" t="s">
        <v>4</v>
      </c>
      <c r="E231" s="22" t="s">
        <v>89</v>
      </c>
      <c r="F231" s="20" t="s">
        <v>154</v>
      </c>
      <c r="G231" s="10">
        <v>1338</v>
      </c>
      <c r="H231" s="10">
        <v>88428806</v>
      </c>
      <c r="I231" s="10">
        <v>3630.999999999998</v>
      </c>
    </row>
    <row r="232" spans="1:9" ht="15">
      <c r="A232" s="21">
        <v>1301</v>
      </c>
      <c r="B232" s="21">
        <v>1</v>
      </c>
      <c r="C232" s="24" t="s">
        <v>110</v>
      </c>
      <c r="D232" s="24" t="s">
        <v>4</v>
      </c>
      <c r="E232" s="22" t="s">
        <v>88</v>
      </c>
      <c r="F232" s="20" t="s">
        <v>155</v>
      </c>
      <c r="G232" s="10">
        <v>303</v>
      </c>
      <c r="H232" s="10">
        <v>16146058.999999998</v>
      </c>
      <c r="I232" s="10">
        <v>1827.0000000000002</v>
      </c>
    </row>
    <row r="233" spans="1:9" ht="15">
      <c r="A233" s="21">
        <v>1301</v>
      </c>
      <c r="B233" s="21">
        <v>1</v>
      </c>
      <c r="C233" s="24" t="s">
        <v>110</v>
      </c>
      <c r="D233" s="24" t="s">
        <v>4</v>
      </c>
      <c r="E233" s="22" t="s">
        <v>87</v>
      </c>
      <c r="F233" s="20" t="s">
        <v>156</v>
      </c>
      <c r="G233" s="10">
        <v>35</v>
      </c>
      <c r="H233" s="10">
        <v>0</v>
      </c>
      <c r="I233" s="10">
        <v>11377.999999999998</v>
      </c>
    </row>
    <row r="234" spans="1:9" ht="15">
      <c r="A234" s="21">
        <v>1301</v>
      </c>
      <c r="B234" s="21">
        <v>1</v>
      </c>
      <c r="C234" s="24" t="s">
        <v>110</v>
      </c>
      <c r="D234" s="24" t="s">
        <v>4</v>
      </c>
      <c r="E234" s="22" t="s">
        <v>86</v>
      </c>
      <c r="F234" s="20" t="s">
        <v>157</v>
      </c>
      <c r="G234" s="10">
        <v>244</v>
      </c>
      <c r="H234" s="10">
        <v>22012961</v>
      </c>
      <c r="I234" s="10">
        <v>4605</v>
      </c>
    </row>
    <row r="235" spans="1:9" ht="15">
      <c r="A235" s="21">
        <v>1301</v>
      </c>
      <c r="B235" s="21">
        <v>1</v>
      </c>
      <c r="C235" s="24" t="s">
        <v>110</v>
      </c>
      <c r="D235" s="24" t="s">
        <v>4</v>
      </c>
      <c r="E235" s="22" t="s">
        <v>85</v>
      </c>
      <c r="F235" s="20" t="s">
        <v>158</v>
      </c>
      <c r="G235" s="10">
        <v>466</v>
      </c>
      <c r="H235" s="10">
        <v>67757063</v>
      </c>
      <c r="I235" s="10">
        <v>3620</v>
      </c>
    </row>
    <row r="236" spans="1:9" ht="15">
      <c r="A236" s="21">
        <v>1301</v>
      </c>
      <c r="B236" s="21">
        <v>1</v>
      </c>
      <c r="C236" s="24" t="s">
        <v>110</v>
      </c>
      <c r="D236" s="24" t="s">
        <v>4</v>
      </c>
      <c r="E236" s="22" t="s">
        <v>84</v>
      </c>
      <c r="F236" s="20" t="s">
        <v>159</v>
      </c>
      <c r="G236" s="10">
        <v>75</v>
      </c>
      <c r="H236" s="10">
        <v>1182487</v>
      </c>
      <c r="I236" s="10">
        <v>342</v>
      </c>
    </row>
    <row r="237" spans="1:9" ht="15">
      <c r="A237" s="21">
        <v>1301</v>
      </c>
      <c r="B237" s="21">
        <v>1</v>
      </c>
      <c r="C237" s="24" t="s">
        <v>110</v>
      </c>
      <c r="D237" s="24" t="s">
        <v>4</v>
      </c>
      <c r="E237" s="22" t="s">
        <v>83</v>
      </c>
      <c r="F237" s="20" t="s">
        <v>160</v>
      </c>
      <c r="G237" s="10">
        <v>390</v>
      </c>
      <c r="H237" s="10">
        <v>10299828</v>
      </c>
      <c r="I237" s="10">
        <v>1221.9999999999995</v>
      </c>
    </row>
    <row r="238" spans="1:9" ht="15">
      <c r="A238" s="21">
        <v>1319</v>
      </c>
      <c r="B238" s="21">
        <v>2</v>
      </c>
      <c r="C238" s="24" t="s">
        <v>110</v>
      </c>
      <c r="D238" s="24" t="s">
        <v>26</v>
      </c>
      <c r="E238" s="22" t="s">
        <v>100</v>
      </c>
      <c r="F238" s="20" t="s">
        <v>99</v>
      </c>
      <c r="G238" s="10">
        <v>14</v>
      </c>
      <c r="H238" s="10">
        <v>1035986</v>
      </c>
      <c r="I238" s="10">
        <v>65</v>
      </c>
    </row>
    <row r="239" spans="1:9" ht="15">
      <c r="A239" s="21">
        <v>1319</v>
      </c>
      <c r="B239" s="21">
        <v>2</v>
      </c>
      <c r="C239" s="24" t="s">
        <v>110</v>
      </c>
      <c r="D239" s="24" t="s">
        <v>26</v>
      </c>
      <c r="E239" s="22" t="s">
        <v>98</v>
      </c>
      <c r="F239" s="20" t="s">
        <v>144</v>
      </c>
      <c r="G239" s="10">
        <v>9</v>
      </c>
      <c r="H239" s="10">
        <v>155300</v>
      </c>
      <c r="I239" s="10">
        <v>13</v>
      </c>
    </row>
    <row r="240" spans="1:9" ht="15">
      <c r="A240" s="21">
        <v>1319</v>
      </c>
      <c r="B240" s="21">
        <v>2</v>
      </c>
      <c r="C240" s="24" t="s">
        <v>110</v>
      </c>
      <c r="D240" s="24" t="s">
        <v>26</v>
      </c>
      <c r="E240" s="22" t="s">
        <v>97</v>
      </c>
      <c r="F240" s="20" t="s">
        <v>145</v>
      </c>
      <c r="G240" s="10">
        <v>1</v>
      </c>
      <c r="H240" s="10"/>
      <c r="I240" s="10">
        <v>1</v>
      </c>
    </row>
    <row r="241" spans="1:9" ht="15">
      <c r="A241" s="21">
        <v>1319</v>
      </c>
      <c r="B241" s="21">
        <v>2</v>
      </c>
      <c r="C241" s="24" t="s">
        <v>110</v>
      </c>
      <c r="D241" s="24" t="s">
        <v>26</v>
      </c>
      <c r="E241" s="22" t="s">
        <v>96</v>
      </c>
      <c r="F241" s="20" t="s">
        <v>146</v>
      </c>
      <c r="G241" s="10">
        <v>1</v>
      </c>
      <c r="H241" s="10">
        <v>0</v>
      </c>
      <c r="I241" s="10">
        <v>52</v>
      </c>
    </row>
    <row r="242" spans="1:9" ht="15">
      <c r="A242" s="21">
        <v>1319</v>
      </c>
      <c r="B242" s="21">
        <v>2</v>
      </c>
      <c r="C242" s="24" t="s">
        <v>110</v>
      </c>
      <c r="D242" s="24" t="s">
        <v>26</v>
      </c>
      <c r="E242" s="22" t="s">
        <v>95</v>
      </c>
      <c r="F242" s="20" t="s">
        <v>147</v>
      </c>
      <c r="G242" s="10">
        <v>5</v>
      </c>
      <c r="H242" s="10">
        <v>19316</v>
      </c>
      <c r="I242" s="10">
        <v>6</v>
      </c>
    </row>
    <row r="243" spans="1:9" ht="15">
      <c r="A243" s="21">
        <v>1319</v>
      </c>
      <c r="B243" s="21">
        <v>2</v>
      </c>
      <c r="C243" s="24" t="s">
        <v>110</v>
      </c>
      <c r="D243" s="24" t="s">
        <v>26</v>
      </c>
      <c r="E243" s="22" t="s">
        <v>94</v>
      </c>
      <c r="F243" s="20" t="s">
        <v>148</v>
      </c>
      <c r="G243" s="10">
        <v>115</v>
      </c>
      <c r="H243" s="10">
        <v>13802141</v>
      </c>
      <c r="I243" s="10">
        <v>220</v>
      </c>
    </row>
    <row r="244" spans="1:9" ht="15">
      <c r="A244" s="21">
        <v>1319</v>
      </c>
      <c r="B244" s="21">
        <v>2</v>
      </c>
      <c r="C244" s="24" t="s">
        <v>110</v>
      </c>
      <c r="D244" s="24" t="s">
        <v>26</v>
      </c>
      <c r="E244" s="22" t="s">
        <v>93</v>
      </c>
      <c r="F244" s="20" t="s">
        <v>149</v>
      </c>
      <c r="G244" s="10">
        <v>15</v>
      </c>
      <c r="H244" s="10">
        <v>115365</v>
      </c>
      <c r="I244" s="10">
        <v>20</v>
      </c>
    </row>
    <row r="245" spans="1:9" ht="15">
      <c r="A245" s="21">
        <v>1319</v>
      </c>
      <c r="B245" s="21">
        <v>2</v>
      </c>
      <c r="C245" s="24" t="s">
        <v>110</v>
      </c>
      <c r="D245" s="24" t="s">
        <v>26</v>
      </c>
      <c r="E245" s="22" t="s">
        <v>92</v>
      </c>
      <c r="F245" s="20" t="s">
        <v>150</v>
      </c>
      <c r="G245" s="10">
        <v>75</v>
      </c>
      <c r="H245" s="10">
        <v>1142718</v>
      </c>
      <c r="I245" s="10">
        <v>192.00000000000003</v>
      </c>
    </row>
    <row r="246" spans="1:9" ht="15">
      <c r="A246" s="21">
        <v>1319</v>
      </c>
      <c r="B246" s="21">
        <v>2</v>
      </c>
      <c r="C246" s="24" t="s">
        <v>110</v>
      </c>
      <c r="D246" s="24" t="s">
        <v>26</v>
      </c>
      <c r="E246" s="22" t="s">
        <v>91</v>
      </c>
      <c r="F246" s="20" t="s">
        <v>151</v>
      </c>
      <c r="G246" s="10">
        <v>6</v>
      </c>
      <c r="H246" s="10">
        <v>0</v>
      </c>
      <c r="I246" s="10">
        <v>14</v>
      </c>
    </row>
    <row r="247" spans="1:9" ht="15">
      <c r="A247" s="21">
        <v>1319</v>
      </c>
      <c r="B247" s="21">
        <v>2</v>
      </c>
      <c r="C247" s="24" t="s">
        <v>110</v>
      </c>
      <c r="D247" s="24" t="s">
        <v>26</v>
      </c>
      <c r="E247" s="22" t="s">
        <v>102</v>
      </c>
      <c r="F247" s="20" t="s">
        <v>152</v>
      </c>
      <c r="G247" s="10">
        <v>1</v>
      </c>
      <c r="H247" s="10">
        <v>5540</v>
      </c>
      <c r="I247" s="10">
        <v>4</v>
      </c>
    </row>
    <row r="248" spans="1:9" ht="15">
      <c r="A248" s="21">
        <v>1319</v>
      </c>
      <c r="B248" s="21">
        <v>2</v>
      </c>
      <c r="C248" s="24" t="s">
        <v>110</v>
      </c>
      <c r="D248" s="24" t="s">
        <v>26</v>
      </c>
      <c r="E248" s="22" t="s">
        <v>90</v>
      </c>
      <c r="F248" s="20" t="s">
        <v>153</v>
      </c>
      <c r="G248" s="10">
        <v>6</v>
      </c>
      <c r="H248" s="10">
        <v>25498</v>
      </c>
      <c r="I248" s="10">
        <v>8</v>
      </c>
    </row>
    <row r="249" spans="1:9" ht="15">
      <c r="A249" s="21">
        <v>1319</v>
      </c>
      <c r="B249" s="21">
        <v>2</v>
      </c>
      <c r="C249" s="24" t="s">
        <v>110</v>
      </c>
      <c r="D249" s="24" t="s">
        <v>26</v>
      </c>
      <c r="E249" s="22" t="s">
        <v>89</v>
      </c>
      <c r="F249" s="20" t="s">
        <v>154</v>
      </c>
      <c r="G249" s="10">
        <v>25</v>
      </c>
      <c r="H249" s="10">
        <v>993417</v>
      </c>
      <c r="I249" s="10">
        <v>42.99999999999999</v>
      </c>
    </row>
    <row r="250" spans="1:9" ht="15">
      <c r="A250" s="21">
        <v>1319</v>
      </c>
      <c r="B250" s="21">
        <v>2</v>
      </c>
      <c r="C250" s="24" t="s">
        <v>110</v>
      </c>
      <c r="D250" s="24" t="s">
        <v>26</v>
      </c>
      <c r="E250" s="22" t="s">
        <v>88</v>
      </c>
      <c r="F250" s="20" t="s">
        <v>155</v>
      </c>
      <c r="G250" s="10">
        <v>24</v>
      </c>
      <c r="H250" s="10">
        <v>340957</v>
      </c>
      <c r="I250" s="10">
        <v>36.00000000000001</v>
      </c>
    </row>
    <row r="251" spans="1:9" ht="15">
      <c r="A251" s="21">
        <v>1319</v>
      </c>
      <c r="B251" s="21">
        <v>2</v>
      </c>
      <c r="C251" s="24" t="s">
        <v>110</v>
      </c>
      <c r="D251" s="24" t="s">
        <v>26</v>
      </c>
      <c r="E251" s="22" t="s">
        <v>87</v>
      </c>
      <c r="F251" s="20" t="s">
        <v>156</v>
      </c>
      <c r="G251" s="10">
        <v>5</v>
      </c>
      <c r="H251" s="10"/>
      <c r="I251" s="10">
        <v>265</v>
      </c>
    </row>
    <row r="252" spans="1:9" ht="15">
      <c r="A252" s="21">
        <v>1319</v>
      </c>
      <c r="B252" s="21">
        <v>2</v>
      </c>
      <c r="C252" s="24" t="s">
        <v>110</v>
      </c>
      <c r="D252" s="24" t="s">
        <v>26</v>
      </c>
      <c r="E252" s="22" t="s">
        <v>86</v>
      </c>
      <c r="F252" s="20" t="s">
        <v>157</v>
      </c>
      <c r="G252" s="10">
        <v>9</v>
      </c>
      <c r="H252" s="10">
        <v>0</v>
      </c>
      <c r="I252" s="10">
        <v>76</v>
      </c>
    </row>
    <row r="253" spans="1:9" ht="15">
      <c r="A253" s="21">
        <v>1319</v>
      </c>
      <c r="B253" s="21">
        <v>2</v>
      </c>
      <c r="C253" s="24" t="s">
        <v>110</v>
      </c>
      <c r="D253" s="24" t="s">
        <v>26</v>
      </c>
      <c r="E253" s="22" t="s">
        <v>85</v>
      </c>
      <c r="F253" s="20" t="s">
        <v>158</v>
      </c>
      <c r="G253" s="10">
        <v>4</v>
      </c>
      <c r="H253" s="10">
        <v>8631</v>
      </c>
      <c r="I253" s="10">
        <v>10</v>
      </c>
    </row>
    <row r="254" spans="1:9" ht="15">
      <c r="A254" s="21">
        <v>1319</v>
      </c>
      <c r="B254" s="21">
        <v>2</v>
      </c>
      <c r="C254" s="24" t="s">
        <v>110</v>
      </c>
      <c r="D254" s="24" t="s">
        <v>26</v>
      </c>
      <c r="E254" s="22" t="s">
        <v>84</v>
      </c>
      <c r="F254" s="20" t="s">
        <v>159</v>
      </c>
      <c r="G254" s="10">
        <v>2</v>
      </c>
      <c r="H254" s="10">
        <v>151344</v>
      </c>
      <c r="I254" s="10">
        <v>4</v>
      </c>
    </row>
    <row r="255" spans="1:9" ht="15">
      <c r="A255" s="21">
        <v>1319</v>
      </c>
      <c r="B255" s="21">
        <v>2</v>
      </c>
      <c r="C255" s="24" t="s">
        <v>110</v>
      </c>
      <c r="D255" s="24" t="s">
        <v>26</v>
      </c>
      <c r="E255" s="22" t="s">
        <v>83</v>
      </c>
      <c r="F255" s="20" t="s">
        <v>160</v>
      </c>
      <c r="G255" s="10">
        <v>8</v>
      </c>
      <c r="H255" s="10">
        <v>162309</v>
      </c>
      <c r="I255" s="10">
        <v>6</v>
      </c>
    </row>
    <row r="256" spans="1:9" ht="15">
      <c r="A256" s="21">
        <v>1312</v>
      </c>
      <c r="B256" s="21">
        <v>2</v>
      </c>
      <c r="C256" s="24" t="s">
        <v>110</v>
      </c>
      <c r="D256" s="24" t="s">
        <v>22</v>
      </c>
      <c r="E256" s="22" t="s">
        <v>100</v>
      </c>
      <c r="F256" s="20" t="s">
        <v>99</v>
      </c>
      <c r="G256" s="10">
        <v>19</v>
      </c>
      <c r="H256" s="10">
        <v>227435</v>
      </c>
      <c r="I256" s="10">
        <v>24</v>
      </c>
    </row>
    <row r="257" spans="1:9" ht="15">
      <c r="A257" s="21">
        <v>1312</v>
      </c>
      <c r="B257" s="21">
        <v>2</v>
      </c>
      <c r="C257" s="24" t="s">
        <v>110</v>
      </c>
      <c r="D257" s="24" t="s">
        <v>22</v>
      </c>
      <c r="E257" s="22" t="s">
        <v>98</v>
      </c>
      <c r="F257" s="20" t="s">
        <v>144</v>
      </c>
      <c r="G257" s="10">
        <v>34</v>
      </c>
      <c r="H257" s="10">
        <v>0</v>
      </c>
      <c r="I257" s="10">
        <v>82.99999999999999</v>
      </c>
    </row>
    <row r="258" spans="1:9" ht="15">
      <c r="A258" s="21">
        <v>1312</v>
      </c>
      <c r="B258" s="21">
        <v>2</v>
      </c>
      <c r="C258" s="24" t="s">
        <v>110</v>
      </c>
      <c r="D258" s="24" t="s">
        <v>22</v>
      </c>
      <c r="E258" s="22" t="s">
        <v>97</v>
      </c>
      <c r="F258" s="20" t="s">
        <v>145</v>
      </c>
      <c r="G258" s="10">
        <v>1</v>
      </c>
      <c r="H258" s="10"/>
      <c r="I258" s="10">
        <v>1</v>
      </c>
    </row>
    <row r="259" spans="1:9" ht="15">
      <c r="A259" s="21">
        <v>1312</v>
      </c>
      <c r="B259" s="21">
        <v>2</v>
      </c>
      <c r="C259" s="24" t="s">
        <v>110</v>
      </c>
      <c r="D259" s="24" t="s">
        <v>22</v>
      </c>
      <c r="E259" s="22" t="s">
        <v>96</v>
      </c>
      <c r="F259" s="20" t="s">
        <v>146</v>
      </c>
      <c r="G259" s="10">
        <v>3</v>
      </c>
      <c r="H259" s="10">
        <v>523405</v>
      </c>
      <c r="I259" s="10">
        <v>35</v>
      </c>
    </row>
    <row r="260" spans="1:9" ht="15">
      <c r="A260" s="21">
        <v>1312</v>
      </c>
      <c r="B260" s="21">
        <v>2</v>
      </c>
      <c r="C260" s="24" t="s">
        <v>110</v>
      </c>
      <c r="D260" s="24" t="s">
        <v>22</v>
      </c>
      <c r="E260" s="22" t="s">
        <v>95</v>
      </c>
      <c r="F260" s="20" t="s">
        <v>147</v>
      </c>
      <c r="G260" s="10">
        <v>7</v>
      </c>
      <c r="H260" s="10">
        <v>673716</v>
      </c>
      <c r="I260" s="10">
        <v>21</v>
      </c>
    </row>
    <row r="261" spans="1:9" ht="15">
      <c r="A261" s="21">
        <v>1312</v>
      </c>
      <c r="B261" s="21">
        <v>2</v>
      </c>
      <c r="C261" s="24" t="s">
        <v>110</v>
      </c>
      <c r="D261" s="24" t="s">
        <v>22</v>
      </c>
      <c r="E261" s="22" t="s">
        <v>94</v>
      </c>
      <c r="F261" s="20" t="s">
        <v>148</v>
      </c>
      <c r="G261" s="10">
        <v>129</v>
      </c>
      <c r="H261" s="10">
        <v>11955531</v>
      </c>
      <c r="I261" s="10">
        <v>233</v>
      </c>
    </row>
    <row r="262" spans="1:9" ht="15">
      <c r="A262" s="21">
        <v>1312</v>
      </c>
      <c r="B262" s="21">
        <v>2</v>
      </c>
      <c r="C262" s="24" t="s">
        <v>110</v>
      </c>
      <c r="D262" s="24" t="s">
        <v>22</v>
      </c>
      <c r="E262" s="22" t="s">
        <v>93</v>
      </c>
      <c r="F262" s="20" t="s">
        <v>149</v>
      </c>
      <c r="G262" s="10">
        <v>55</v>
      </c>
      <c r="H262" s="10">
        <v>403066</v>
      </c>
      <c r="I262" s="10">
        <v>89</v>
      </c>
    </row>
    <row r="263" spans="1:9" ht="15">
      <c r="A263" s="21">
        <v>1312</v>
      </c>
      <c r="B263" s="21">
        <v>2</v>
      </c>
      <c r="C263" s="24" t="s">
        <v>110</v>
      </c>
      <c r="D263" s="24" t="s">
        <v>22</v>
      </c>
      <c r="E263" s="22" t="s">
        <v>92</v>
      </c>
      <c r="F263" s="20" t="s">
        <v>150</v>
      </c>
      <c r="G263" s="10">
        <v>17</v>
      </c>
      <c r="H263" s="10">
        <v>0</v>
      </c>
      <c r="I263" s="10">
        <v>32.99999999999999</v>
      </c>
    </row>
    <row r="264" spans="1:9" ht="15">
      <c r="A264" s="21">
        <v>1312</v>
      </c>
      <c r="B264" s="21">
        <v>2</v>
      </c>
      <c r="C264" s="24" t="s">
        <v>110</v>
      </c>
      <c r="D264" s="24" t="s">
        <v>22</v>
      </c>
      <c r="E264" s="22" t="s">
        <v>91</v>
      </c>
      <c r="F264" s="20" t="s">
        <v>151</v>
      </c>
      <c r="G264" s="10">
        <v>3</v>
      </c>
      <c r="H264" s="10">
        <v>0</v>
      </c>
      <c r="I264" s="10">
        <v>4</v>
      </c>
    </row>
    <row r="265" spans="1:9" ht="15">
      <c r="A265" s="21">
        <v>1312</v>
      </c>
      <c r="B265" s="21">
        <v>2</v>
      </c>
      <c r="C265" s="24" t="s">
        <v>110</v>
      </c>
      <c r="D265" s="24" t="s">
        <v>22</v>
      </c>
      <c r="E265" s="22" t="s">
        <v>102</v>
      </c>
      <c r="F265" s="20" t="s">
        <v>152</v>
      </c>
      <c r="G265" s="10">
        <v>1</v>
      </c>
      <c r="H265" s="10">
        <v>0</v>
      </c>
      <c r="I265" s="10">
        <v>2</v>
      </c>
    </row>
    <row r="266" spans="1:9" ht="15">
      <c r="A266" s="21">
        <v>1312</v>
      </c>
      <c r="B266" s="21">
        <v>2</v>
      </c>
      <c r="C266" s="24" t="s">
        <v>110</v>
      </c>
      <c r="D266" s="24" t="s">
        <v>22</v>
      </c>
      <c r="E266" s="22" t="s">
        <v>90</v>
      </c>
      <c r="F266" s="20" t="s">
        <v>153</v>
      </c>
      <c r="G266" s="10">
        <v>8</v>
      </c>
      <c r="H266" s="10">
        <v>0</v>
      </c>
      <c r="I266" s="10">
        <v>8</v>
      </c>
    </row>
    <row r="267" spans="1:9" ht="15">
      <c r="A267" s="21">
        <v>1312</v>
      </c>
      <c r="B267" s="21">
        <v>2</v>
      </c>
      <c r="C267" s="24" t="s">
        <v>110</v>
      </c>
      <c r="D267" s="24" t="s">
        <v>22</v>
      </c>
      <c r="E267" s="22" t="s">
        <v>89</v>
      </c>
      <c r="F267" s="20" t="s">
        <v>154</v>
      </c>
      <c r="G267" s="10">
        <v>50</v>
      </c>
      <c r="H267" s="10">
        <v>2155091</v>
      </c>
      <c r="I267" s="10">
        <v>81.00000000000001</v>
      </c>
    </row>
    <row r="268" spans="1:9" ht="15">
      <c r="A268" s="21">
        <v>1312</v>
      </c>
      <c r="B268" s="21">
        <v>2</v>
      </c>
      <c r="C268" s="24" t="s">
        <v>110</v>
      </c>
      <c r="D268" s="24" t="s">
        <v>22</v>
      </c>
      <c r="E268" s="22" t="s">
        <v>88</v>
      </c>
      <c r="F268" s="20" t="s">
        <v>155</v>
      </c>
      <c r="G268" s="10">
        <v>4</v>
      </c>
      <c r="H268" s="10">
        <v>0</v>
      </c>
      <c r="I268" s="10">
        <v>6</v>
      </c>
    </row>
    <row r="269" spans="1:9" ht="15">
      <c r="A269" s="21">
        <v>1312</v>
      </c>
      <c r="B269" s="21">
        <v>2</v>
      </c>
      <c r="C269" s="24" t="s">
        <v>110</v>
      </c>
      <c r="D269" s="24" t="s">
        <v>22</v>
      </c>
      <c r="E269" s="22" t="s">
        <v>87</v>
      </c>
      <c r="F269" s="20" t="s">
        <v>156</v>
      </c>
      <c r="G269" s="10">
        <v>4</v>
      </c>
      <c r="H269" s="10"/>
      <c r="I269" s="10">
        <v>404</v>
      </c>
    </row>
    <row r="270" spans="1:9" ht="15">
      <c r="A270" s="21">
        <v>1312</v>
      </c>
      <c r="B270" s="21">
        <v>2</v>
      </c>
      <c r="C270" s="24" t="s">
        <v>110</v>
      </c>
      <c r="D270" s="24" t="s">
        <v>22</v>
      </c>
      <c r="E270" s="22" t="s">
        <v>86</v>
      </c>
      <c r="F270" s="20" t="s">
        <v>157</v>
      </c>
      <c r="G270" s="10">
        <v>14</v>
      </c>
      <c r="H270" s="10">
        <v>639418</v>
      </c>
      <c r="I270" s="10">
        <v>227</v>
      </c>
    </row>
    <row r="271" spans="1:9" ht="15">
      <c r="A271" s="21">
        <v>1312</v>
      </c>
      <c r="B271" s="21">
        <v>2</v>
      </c>
      <c r="C271" s="24" t="s">
        <v>110</v>
      </c>
      <c r="D271" s="24" t="s">
        <v>22</v>
      </c>
      <c r="E271" s="22" t="s">
        <v>85</v>
      </c>
      <c r="F271" s="20" t="s">
        <v>158</v>
      </c>
      <c r="G271" s="10">
        <v>20</v>
      </c>
      <c r="H271" s="10">
        <v>655</v>
      </c>
      <c r="I271" s="10">
        <v>34</v>
      </c>
    </row>
    <row r="272" spans="1:9" ht="15">
      <c r="A272" s="21">
        <v>1312</v>
      </c>
      <c r="B272" s="21">
        <v>2</v>
      </c>
      <c r="C272" s="24" t="s">
        <v>110</v>
      </c>
      <c r="D272" s="24" t="s">
        <v>22</v>
      </c>
      <c r="E272" s="22" t="s">
        <v>84</v>
      </c>
      <c r="F272" s="20" t="s">
        <v>159</v>
      </c>
      <c r="G272" s="10">
        <v>1</v>
      </c>
      <c r="H272" s="10">
        <v>0</v>
      </c>
      <c r="I272" s="10">
        <v>2</v>
      </c>
    </row>
    <row r="273" spans="1:9" ht="15">
      <c r="A273" s="21">
        <v>1312</v>
      </c>
      <c r="B273" s="21">
        <v>2</v>
      </c>
      <c r="C273" s="24" t="s">
        <v>110</v>
      </c>
      <c r="D273" s="24" t="s">
        <v>22</v>
      </c>
      <c r="E273" s="22" t="s">
        <v>83</v>
      </c>
      <c r="F273" s="20" t="s">
        <v>160</v>
      </c>
      <c r="G273" s="10">
        <v>12</v>
      </c>
      <c r="H273" s="10">
        <v>21864</v>
      </c>
      <c r="I273" s="10">
        <v>12.999999999999998</v>
      </c>
    </row>
    <row r="274" spans="1:9" ht="15">
      <c r="A274" s="21">
        <v>1322</v>
      </c>
      <c r="B274" s="21">
        <v>1</v>
      </c>
      <c r="C274" s="24" t="s">
        <v>110</v>
      </c>
      <c r="D274" s="24" t="s">
        <v>12</v>
      </c>
      <c r="E274" s="22" t="s">
        <v>100</v>
      </c>
      <c r="F274" s="20" t="s">
        <v>99</v>
      </c>
      <c r="G274" s="10">
        <v>65</v>
      </c>
      <c r="H274" s="10">
        <v>5300871.000000001</v>
      </c>
      <c r="I274" s="10">
        <v>223.00000000000003</v>
      </c>
    </row>
    <row r="275" spans="1:9" ht="15">
      <c r="A275" s="21">
        <v>1322</v>
      </c>
      <c r="B275" s="21">
        <v>1</v>
      </c>
      <c r="C275" s="24" t="s">
        <v>110</v>
      </c>
      <c r="D275" s="24" t="s">
        <v>12</v>
      </c>
      <c r="E275" s="22" t="s">
        <v>98</v>
      </c>
      <c r="F275" s="20" t="s">
        <v>144</v>
      </c>
      <c r="G275" s="10">
        <v>18</v>
      </c>
      <c r="H275" s="10">
        <v>208071</v>
      </c>
      <c r="I275" s="10">
        <v>32</v>
      </c>
    </row>
    <row r="276" spans="1:9" ht="15">
      <c r="A276" s="21">
        <v>1322</v>
      </c>
      <c r="B276" s="21">
        <v>1</v>
      </c>
      <c r="C276" s="24" t="s">
        <v>110</v>
      </c>
      <c r="D276" s="24" t="s">
        <v>12</v>
      </c>
      <c r="E276" s="22" t="s">
        <v>97</v>
      </c>
      <c r="F276" s="20" t="s">
        <v>145</v>
      </c>
      <c r="G276" s="10">
        <v>2</v>
      </c>
      <c r="H276" s="10">
        <v>42868</v>
      </c>
      <c r="I276" s="10">
        <v>6</v>
      </c>
    </row>
    <row r="277" spans="1:9" ht="15">
      <c r="A277" s="21">
        <v>1322</v>
      </c>
      <c r="B277" s="21">
        <v>1</v>
      </c>
      <c r="C277" s="24" t="s">
        <v>110</v>
      </c>
      <c r="D277" s="24" t="s">
        <v>12</v>
      </c>
      <c r="E277" s="22" t="s">
        <v>95</v>
      </c>
      <c r="F277" s="20" t="s">
        <v>147</v>
      </c>
      <c r="G277" s="10">
        <v>14</v>
      </c>
      <c r="H277" s="10">
        <v>3407718</v>
      </c>
      <c r="I277" s="10">
        <v>48</v>
      </c>
    </row>
    <row r="278" spans="1:9" ht="15">
      <c r="A278" s="21">
        <v>1322</v>
      </c>
      <c r="B278" s="21">
        <v>1</v>
      </c>
      <c r="C278" s="24" t="s">
        <v>110</v>
      </c>
      <c r="D278" s="24" t="s">
        <v>12</v>
      </c>
      <c r="E278" s="22" t="s">
        <v>94</v>
      </c>
      <c r="F278" s="20" t="s">
        <v>148</v>
      </c>
      <c r="G278" s="10">
        <v>102</v>
      </c>
      <c r="H278" s="10">
        <v>14603362</v>
      </c>
      <c r="I278" s="10">
        <v>204.00000000000003</v>
      </c>
    </row>
    <row r="279" spans="1:9" ht="15">
      <c r="A279" s="21">
        <v>1322</v>
      </c>
      <c r="B279" s="21">
        <v>1</v>
      </c>
      <c r="C279" s="24" t="s">
        <v>110</v>
      </c>
      <c r="D279" s="24" t="s">
        <v>12</v>
      </c>
      <c r="E279" s="22" t="s">
        <v>93</v>
      </c>
      <c r="F279" s="20" t="s">
        <v>149</v>
      </c>
      <c r="G279" s="10">
        <v>25</v>
      </c>
      <c r="H279" s="10">
        <v>1550778</v>
      </c>
      <c r="I279" s="10">
        <v>43</v>
      </c>
    </row>
    <row r="280" spans="1:9" ht="15">
      <c r="A280" s="21">
        <v>1322</v>
      </c>
      <c r="B280" s="21">
        <v>1</v>
      </c>
      <c r="C280" s="24" t="s">
        <v>110</v>
      </c>
      <c r="D280" s="24" t="s">
        <v>12</v>
      </c>
      <c r="E280" s="22" t="s">
        <v>92</v>
      </c>
      <c r="F280" s="20" t="s">
        <v>150</v>
      </c>
      <c r="G280" s="10">
        <v>67</v>
      </c>
      <c r="H280" s="10">
        <v>811363</v>
      </c>
      <c r="I280" s="10">
        <v>192.9999999999999</v>
      </c>
    </row>
    <row r="281" spans="1:9" ht="15">
      <c r="A281" s="21">
        <v>1322</v>
      </c>
      <c r="B281" s="21">
        <v>1</v>
      </c>
      <c r="C281" s="24" t="s">
        <v>110</v>
      </c>
      <c r="D281" s="24" t="s">
        <v>12</v>
      </c>
      <c r="E281" s="22" t="s">
        <v>91</v>
      </c>
      <c r="F281" s="20" t="s">
        <v>151</v>
      </c>
      <c r="G281" s="10">
        <v>1</v>
      </c>
      <c r="H281" s="10"/>
      <c r="I281" s="10">
        <v>1</v>
      </c>
    </row>
    <row r="282" spans="1:9" ht="15">
      <c r="A282" s="21">
        <v>1322</v>
      </c>
      <c r="B282" s="21">
        <v>1</v>
      </c>
      <c r="C282" s="24" t="s">
        <v>110</v>
      </c>
      <c r="D282" s="24" t="s">
        <v>12</v>
      </c>
      <c r="E282" s="22" t="s">
        <v>90</v>
      </c>
      <c r="F282" s="20" t="s">
        <v>153</v>
      </c>
      <c r="G282" s="10">
        <v>15</v>
      </c>
      <c r="H282" s="10">
        <v>0</v>
      </c>
      <c r="I282" s="10">
        <v>29.999999999999996</v>
      </c>
    </row>
    <row r="283" spans="1:9" ht="15">
      <c r="A283" s="21">
        <v>1322</v>
      </c>
      <c r="B283" s="21">
        <v>1</v>
      </c>
      <c r="C283" s="24" t="s">
        <v>110</v>
      </c>
      <c r="D283" s="24" t="s">
        <v>12</v>
      </c>
      <c r="E283" s="22" t="s">
        <v>89</v>
      </c>
      <c r="F283" s="20" t="s">
        <v>154</v>
      </c>
      <c r="G283" s="10">
        <v>25</v>
      </c>
      <c r="H283" s="10">
        <v>224207</v>
      </c>
      <c r="I283" s="10">
        <v>47.999999999999986</v>
      </c>
    </row>
    <row r="284" spans="1:9" ht="15">
      <c r="A284" s="21">
        <v>1322</v>
      </c>
      <c r="B284" s="21">
        <v>1</v>
      </c>
      <c r="C284" s="24" t="s">
        <v>110</v>
      </c>
      <c r="D284" s="24" t="s">
        <v>12</v>
      </c>
      <c r="E284" s="22" t="s">
        <v>88</v>
      </c>
      <c r="F284" s="20" t="s">
        <v>155</v>
      </c>
      <c r="G284" s="10">
        <v>10</v>
      </c>
      <c r="H284" s="10">
        <v>9075</v>
      </c>
      <c r="I284" s="10">
        <v>11</v>
      </c>
    </row>
    <row r="285" spans="1:9" ht="15">
      <c r="A285" s="21">
        <v>1322</v>
      </c>
      <c r="B285" s="21">
        <v>1</v>
      </c>
      <c r="C285" s="24" t="s">
        <v>110</v>
      </c>
      <c r="D285" s="24" t="s">
        <v>12</v>
      </c>
      <c r="E285" s="22" t="s">
        <v>87</v>
      </c>
      <c r="F285" s="20" t="s">
        <v>156</v>
      </c>
      <c r="G285" s="10">
        <v>3</v>
      </c>
      <c r="H285" s="10"/>
      <c r="I285" s="10">
        <v>203</v>
      </c>
    </row>
    <row r="286" spans="1:9" ht="15">
      <c r="A286" s="21">
        <v>1322</v>
      </c>
      <c r="B286" s="21">
        <v>1</v>
      </c>
      <c r="C286" s="24" t="s">
        <v>110</v>
      </c>
      <c r="D286" s="24" t="s">
        <v>12</v>
      </c>
      <c r="E286" s="22" t="s">
        <v>86</v>
      </c>
      <c r="F286" s="20" t="s">
        <v>157</v>
      </c>
      <c r="G286" s="10">
        <v>9</v>
      </c>
      <c r="H286" s="10">
        <v>20601</v>
      </c>
      <c r="I286" s="10">
        <v>127</v>
      </c>
    </row>
    <row r="287" spans="1:9" ht="15">
      <c r="A287" s="21">
        <v>1322</v>
      </c>
      <c r="B287" s="21">
        <v>1</v>
      </c>
      <c r="C287" s="24" t="s">
        <v>110</v>
      </c>
      <c r="D287" s="24" t="s">
        <v>12</v>
      </c>
      <c r="E287" s="22" t="s">
        <v>85</v>
      </c>
      <c r="F287" s="20" t="s">
        <v>158</v>
      </c>
      <c r="G287" s="10">
        <v>12</v>
      </c>
      <c r="H287" s="10">
        <v>75035</v>
      </c>
      <c r="I287" s="10">
        <v>36</v>
      </c>
    </row>
    <row r="288" spans="1:9" ht="15">
      <c r="A288" s="21">
        <v>1322</v>
      </c>
      <c r="B288" s="21">
        <v>1</v>
      </c>
      <c r="C288" s="24" t="s">
        <v>110</v>
      </c>
      <c r="D288" s="24" t="s">
        <v>12</v>
      </c>
      <c r="E288" s="22" t="s">
        <v>84</v>
      </c>
      <c r="F288" s="20" t="s">
        <v>159</v>
      </c>
      <c r="G288" s="10">
        <v>2</v>
      </c>
      <c r="H288" s="10">
        <v>0</v>
      </c>
      <c r="I288" s="10">
        <v>3</v>
      </c>
    </row>
    <row r="289" spans="1:9" ht="15">
      <c r="A289" s="21">
        <v>1322</v>
      </c>
      <c r="B289" s="21">
        <v>1</v>
      </c>
      <c r="C289" s="24" t="s">
        <v>110</v>
      </c>
      <c r="D289" s="24" t="s">
        <v>12</v>
      </c>
      <c r="E289" s="22" t="s">
        <v>83</v>
      </c>
      <c r="F289" s="20" t="s">
        <v>160</v>
      </c>
      <c r="G289" s="10">
        <v>14</v>
      </c>
      <c r="H289" s="10">
        <v>0</v>
      </c>
      <c r="I289" s="10">
        <v>47</v>
      </c>
    </row>
    <row r="290" spans="1:9" ht="15">
      <c r="A290" s="21">
        <v>1314</v>
      </c>
      <c r="B290" s="21">
        <v>1</v>
      </c>
      <c r="C290" s="24" t="s">
        <v>110</v>
      </c>
      <c r="D290" s="24" t="s">
        <v>80</v>
      </c>
      <c r="E290" s="22" t="s">
        <v>100</v>
      </c>
      <c r="F290" s="20" t="s">
        <v>99</v>
      </c>
      <c r="G290" s="10">
        <v>119</v>
      </c>
      <c r="H290" s="10">
        <v>21203699</v>
      </c>
      <c r="I290" s="10">
        <v>608</v>
      </c>
    </row>
    <row r="291" spans="1:9" ht="15">
      <c r="A291" s="21">
        <v>1314</v>
      </c>
      <c r="B291" s="21">
        <v>1</v>
      </c>
      <c r="C291" s="24" t="s">
        <v>110</v>
      </c>
      <c r="D291" s="24" t="s">
        <v>80</v>
      </c>
      <c r="E291" s="22" t="s">
        <v>101</v>
      </c>
      <c r="F291" s="20" t="s">
        <v>143</v>
      </c>
      <c r="G291" s="10">
        <v>1</v>
      </c>
      <c r="H291" s="10">
        <v>1280145</v>
      </c>
      <c r="I291" s="10">
        <v>49</v>
      </c>
    </row>
    <row r="292" spans="1:9" ht="15">
      <c r="A292" s="21">
        <v>1314</v>
      </c>
      <c r="B292" s="21">
        <v>1</v>
      </c>
      <c r="C292" s="24" t="s">
        <v>110</v>
      </c>
      <c r="D292" s="24" t="s">
        <v>80</v>
      </c>
      <c r="E292" s="22" t="s">
        <v>98</v>
      </c>
      <c r="F292" s="20" t="s">
        <v>144</v>
      </c>
      <c r="G292" s="10">
        <v>86</v>
      </c>
      <c r="H292" s="10">
        <v>172122558</v>
      </c>
      <c r="I292" s="10">
        <v>1263</v>
      </c>
    </row>
    <row r="293" spans="1:9" ht="15">
      <c r="A293" s="21">
        <v>1314</v>
      </c>
      <c r="B293" s="21">
        <v>1</v>
      </c>
      <c r="C293" s="24" t="s">
        <v>110</v>
      </c>
      <c r="D293" s="24" t="s">
        <v>80</v>
      </c>
      <c r="E293" s="22" t="s">
        <v>97</v>
      </c>
      <c r="F293" s="20" t="s">
        <v>145</v>
      </c>
      <c r="G293" s="10">
        <v>1</v>
      </c>
      <c r="H293" s="10">
        <v>445194</v>
      </c>
      <c r="I293" s="10">
        <v>10</v>
      </c>
    </row>
    <row r="294" spans="1:9" ht="15">
      <c r="A294" s="21">
        <v>1314</v>
      </c>
      <c r="B294" s="21">
        <v>1</v>
      </c>
      <c r="C294" s="24" t="s">
        <v>110</v>
      </c>
      <c r="D294" s="24" t="s">
        <v>80</v>
      </c>
      <c r="E294" s="22" t="s">
        <v>96</v>
      </c>
      <c r="F294" s="20" t="s">
        <v>146</v>
      </c>
      <c r="G294" s="10">
        <v>1</v>
      </c>
      <c r="H294" s="10">
        <v>29253</v>
      </c>
      <c r="I294" s="10">
        <v>1</v>
      </c>
    </row>
    <row r="295" spans="1:9" ht="15">
      <c r="A295" s="21">
        <v>1314</v>
      </c>
      <c r="B295" s="21">
        <v>1</v>
      </c>
      <c r="C295" s="24" t="s">
        <v>110</v>
      </c>
      <c r="D295" s="24" t="s">
        <v>80</v>
      </c>
      <c r="E295" s="22" t="s">
        <v>95</v>
      </c>
      <c r="F295" s="20" t="s">
        <v>147</v>
      </c>
      <c r="G295" s="10">
        <v>35</v>
      </c>
      <c r="H295" s="10">
        <v>5437302</v>
      </c>
      <c r="I295" s="10">
        <v>126</v>
      </c>
    </row>
    <row r="296" spans="1:9" ht="15">
      <c r="A296" s="21">
        <v>1314</v>
      </c>
      <c r="B296" s="21">
        <v>1</v>
      </c>
      <c r="C296" s="24" t="s">
        <v>110</v>
      </c>
      <c r="D296" s="24" t="s">
        <v>80</v>
      </c>
      <c r="E296" s="22" t="s">
        <v>94</v>
      </c>
      <c r="F296" s="20" t="s">
        <v>148</v>
      </c>
      <c r="G296" s="10">
        <v>375</v>
      </c>
      <c r="H296" s="10">
        <v>27898632</v>
      </c>
      <c r="I296" s="10">
        <v>751</v>
      </c>
    </row>
    <row r="297" spans="1:9" ht="15">
      <c r="A297" s="21">
        <v>1314</v>
      </c>
      <c r="B297" s="21">
        <v>1</v>
      </c>
      <c r="C297" s="24" t="s">
        <v>110</v>
      </c>
      <c r="D297" s="24" t="s">
        <v>80</v>
      </c>
      <c r="E297" s="22" t="s">
        <v>93</v>
      </c>
      <c r="F297" s="20" t="s">
        <v>149</v>
      </c>
      <c r="G297" s="10">
        <v>111</v>
      </c>
      <c r="H297" s="10">
        <v>3733433</v>
      </c>
      <c r="I297" s="10">
        <v>252.99999999999997</v>
      </c>
    </row>
    <row r="298" spans="1:9" ht="15">
      <c r="A298" s="21">
        <v>1314</v>
      </c>
      <c r="B298" s="21">
        <v>1</v>
      </c>
      <c r="C298" s="24" t="s">
        <v>110</v>
      </c>
      <c r="D298" s="24" t="s">
        <v>80</v>
      </c>
      <c r="E298" s="22" t="s">
        <v>92</v>
      </c>
      <c r="F298" s="20" t="s">
        <v>150</v>
      </c>
      <c r="G298" s="10">
        <v>106</v>
      </c>
      <c r="H298" s="10">
        <v>2535639</v>
      </c>
      <c r="I298" s="10">
        <v>328</v>
      </c>
    </row>
    <row r="299" spans="1:9" ht="15">
      <c r="A299" s="21">
        <v>1314</v>
      </c>
      <c r="B299" s="21">
        <v>1</v>
      </c>
      <c r="C299" s="24" t="s">
        <v>110</v>
      </c>
      <c r="D299" s="24" t="s">
        <v>80</v>
      </c>
      <c r="E299" s="22" t="s">
        <v>91</v>
      </c>
      <c r="F299" s="20" t="s">
        <v>151</v>
      </c>
      <c r="G299" s="10">
        <v>14</v>
      </c>
      <c r="H299" s="10">
        <v>428794</v>
      </c>
      <c r="I299" s="10">
        <v>36</v>
      </c>
    </row>
    <row r="300" spans="1:9" ht="15">
      <c r="A300" s="21">
        <v>1314</v>
      </c>
      <c r="B300" s="21">
        <v>1</v>
      </c>
      <c r="C300" s="24" t="s">
        <v>110</v>
      </c>
      <c r="D300" s="24" t="s">
        <v>80</v>
      </c>
      <c r="E300" s="22" t="s">
        <v>102</v>
      </c>
      <c r="F300" s="20" t="s">
        <v>152</v>
      </c>
      <c r="G300" s="10">
        <v>4</v>
      </c>
      <c r="H300" s="10">
        <v>277374</v>
      </c>
      <c r="I300" s="10">
        <v>32</v>
      </c>
    </row>
    <row r="301" spans="1:9" ht="15">
      <c r="A301" s="21">
        <v>1314</v>
      </c>
      <c r="B301" s="21">
        <v>1</v>
      </c>
      <c r="C301" s="24" t="s">
        <v>110</v>
      </c>
      <c r="D301" s="24" t="s">
        <v>80</v>
      </c>
      <c r="E301" s="22" t="s">
        <v>90</v>
      </c>
      <c r="F301" s="20" t="s">
        <v>153</v>
      </c>
      <c r="G301" s="10">
        <v>63</v>
      </c>
      <c r="H301" s="10">
        <v>2233167</v>
      </c>
      <c r="I301" s="10">
        <v>147</v>
      </c>
    </row>
    <row r="302" spans="1:9" ht="15">
      <c r="A302" s="21">
        <v>1314</v>
      </c>
      <c r="B302" s="21">
        <v>1</v>
      </c>
      <c r="C302" s="24" t="s">
        <v>110</v>
      </c>
      <c r="D302" s="24" t="s">
        <v>80</v>
      </c>
      <c r="E302" s="22" t="s">
        <v>89</v>
      </c>
      <c r="F302" s="20" t="s">
        <v>154</v>
      </c>
      <c r="G302" s="10">
        <v>113</v>
      </c>
      <c r="H302" s="10">
        <v>6042562.999999999</v>
      </c>
      <c r="I302" s="10">
        <v>219</v>
      </c>
    </row>
    <row r="303" spans="1:9" ht="15">
      <c r="A303" s="21">
        <v>1314</v>
      </c>
      <c r="B303" s="21">
        <v>1</v>
      </c>
      <c r="C303" s="24" t="s">
        <v>110</v>
      </c>
      <c r="D303" s="24" t="s">
        <v>80</v>
      </c>
      <c r="E303" s="22" t="s">
        <v>88</v>
      </c>
      <c r="F303" s="20" t="s">
        <v>155</v>
      </c>
      <c r="G303" s="10">
        <v>40</v>
      </c>
      <c r="H303" s="10">
        <v>345894</v>
      </c>
      <c r="I303" s="10">
        <v>59</v>
      </c>
    </row>
    <row r="304" spans="1:9" ht="15">
      <c r="A304" s="21">
        <v>1314</v>
      </c>
      <c r="B304" s="21">
        <v>1</v>
      </c>
      <c r="C304" s="24" t="s">
        <v>110</v>
      </c>
      <c r="D304" s="24" t="s">
        <v>80</v>
      </c>
      <c r="E304" s="22" t="s">
        <v>87</v>
      </c>
      <c r="F304" s="20" t="s">
        <v>156</v>
      </c>
      <c r="G304" s="10">
        <v>10</v>
      </c>
      <c r="H304" s="10"/>
      <c r="I304" s="10">
        <v>1733</v>
      </c>
    </row>
    <row r="305" spans="1:9" ht="15">
      <c r="A305" s="21">
        <v>1314</v>
      </c>
      <c r="B305" s="21">
        <v>1</v>
      </c>
      <c r="C305" s="24" t="s">
        <v>110</v>
      </c>
      <c r="D305" s="24" t="s">
        <v>80</v>
      </c>
      <c r="E305" s="22" t="s">
        <v>86</v>
      </c>
      <c r="F305" s="20" t="s">
        <v>157</v>
      </c>
      <c r="G305" s="10">
        <v>40</v>
      </c>
      <c r="H305" s="10">
        <v>1004233</v>
      </c>
      <c r="I305" s="10">
        <v>487</v>
      </c>
    </row>
    <row r="306" spans="1:9" ht="15">
      <c r="A306" s="21">
        <v>1314</v>
      </c>
      <c r="B306" s="21">
        <v>1</v>
      </c>
      <c r="C306" s="24" t="s">
        <v>110</v>
      </c>
      <c r="D306" s="24" t="s">
        <v>80</v>
      </c>
      <c r="E306" s="22" t="s">
        <v>85</v>
      </c>
      <c r="F306" s="20" t="s">
        <v>158</v>
      </c>
      <c r="G306" s="10">
        <v>36</v>
      </c>
      <c r="H306" s="10">
        <v>419345</v>
      </c>
      <c r="I306" s="10">
        <v>451</v>
      </c>
    </row>
    <row r="307" spans="1:9" ht="15">
      <c r="A307" s="21">
        <v>1314</v>
      </c>
      <c r="B307" s="21">
        <v>1</v>
      </c>
      <c r="C307" s="24" t="s">
        <v>110</v>
      </c>
      <c r="D307" s="24" t="s">
        <v>80</v>
      </c>
      <c r="E307" s="22" t="s">
        <v>84</v>
      </c>
      <c r="F307" s="20" t="s">
        <v>159</v>
      </c>
      <c r="G307" s="10">
        <v>7</v>
      </c>
      <c r="H307" s="10">
        <v>0</v>
      </c>
      <c r="I307" s="10">
        <v>23</v>
      </c>
    </row>
    <row r="308" spans="1:9" ht="15">
      <c r="A308" s="21">
        <v>1314</v>
      </c>
      <c r="B308" s="21">
        <v>1</v>
      </c>
      <c r="C308" s="24" t="s">
        <v>110</v>
      </c>
      <c r="D308" s="24" t="s">
        <v>80</v>
      </c>
      <c r="E308" s="22" t="s">
        <v>83</v>
      </c>
      <c r="F308" s="20" t="s">
        <v>160</v>
      </c>
      <c r="G308" s="10">
        <v>40</v>
      </c>
      <c r="H308" s="10">
        <v>407781</v>
      </c>
      <c r="I308" s="10">
        <v>73.99999999999999</v>
      </c>
    </row>
    <row r="309" spans="1:9" ht="15">
      <c r="A309" s="21">
        <v>1315</v>
      </c>
      <c r="B309" s="21">
        <v>2</v>
      </c>
      <c r="C309" s="24" t="s">
        <v>110</v>
      </c>
      <c r="D309" s="24" t="s">
        <v>23</v>
      </c>
      <c r="E309" s="22" t="s">
        <v>100</v>
      </c>
      <c r="F309" s="20" t="s">
        <v>99</v>
      </c>
      <c r="G309" s="10">
        <v>24</v>
      </c>
      <c r="H309" s="10">
        <v>830232</v>
      </c>
      <c r="I309" s="10">
        <v>31.000000000000004</v>
      </c>
    </row>
    <row r="310" spans="1:9" ht="15">
      <c r="A310" s="21">
        <v>1315</v>
      </c>
      <c r="B310" s="21">
        <v>2</v>
      </c>
      <c r="C310" s="24" t="s">
        <v>110</v>
      </c>
      <c r="D310" s="24" t="s">
        <v>23</v>
      </c>
      <c r="E310" s="22" t="s">
        <v>98</v>
      </c>
      <c r="F310" s="20" t="s">
        <v>144</v>
      </c>
      <c r="G310" s="10">
        <v>21</v>
      </c>
      <c r="H310" s="10">
        <v>369829</v>
      </c>
      <c r="I310" s="10">
        <v>36</v>
      </c>
    </row>
    <row r="311" spans="1:9" ht="15">
      <c r="A311" s="21">
        <v>1315</v>
      </c>
      <c r="B311" s="21">
        <v>2</v>
      </c>
      <c r="C311" s="24" t="s">
        <v>110</v>
      </c>
      <c r="D311" s="24" t="s">
        <v>23</v>
      </c>
      <c r="E311" s="22" t="s">
        <v>96</v>
      </c>
      <c r="F311" s="20" t="s">
        <v>146</v>
      </c>
      <c r="G311" s="10">
        <v>1</v>
      </c>
      <c r="H311" s="10"/>
      <c r="I311" s="10">
        <v>95</v>
      </c>
    </row>
    <row r="312" spans="1:9" ht="15">
      <c r="A312" s="21">
        <v>1315</v>
      </c>
      <c r="B312" s="21">
        <v>2</v>
      </c>
      <c r="C312" s="24" t="s">
        <v>110</v>
      </c>
      <c r="D312" s="24" t="s">
        <v>23</v>
      </c>
      <c r="E312" s="22" t="s">
        <v>95</v>
      </c>
      <c r="F312" s="20" t="s">
        <v>147</v>
      </c>
      <c r="G312" s="10">
        <v>26</v>
      </c>
      <c r="H312" s="10">
        <v>3593685</v>
      </c>
      <c r="I312" s="10">
        <v>68</v>
      </c>
    </row>
    <row r="313" spans="1:9" ht="15">
      <c r="A313" s="21">
        <v>1315</v>
      </c>
      <c r="B313" s="21">
        <v>2</v>
      </c>
      <c r="C313" s="24" t="s">
        <v>110</v>
      </c>
      <c r="D313" s="24" t="s">
        <v>23</v>
      </c>
      <c r="E313" s="22" t="s">
        <v>94</v>
      </c>
      <c r="F313" s="20" t="s">
        <v>148</v>
      </c>
      <c r="G313" s="10">
        <v>154</v>
      </c>
      <c r="H313" s="10">
        <v>58024738</v>
      </c>
      <c r="I313" s="10">
        <v>351</v>
      </c>
    </row>
    <row r="314" spans="1:9" ht="15">
      <c r="A314" s="21">
        <v>1315</v>
      </c>
      <c r="B314" s="21">
        <v>2</v>
      </c>
      <c r="C314" s="24" t="s">
        <v>110</v>
      </c>
      <c r="D314" s="24" t="s">
        <v>23</v>
      </c>
      <c r="E314" s="22" t="s">
        <v>93</v>
      </c>
      <c r="F314" s="20" t="s">
        <v>149</v>
      </c>
      <c r="G314" s="10">
        <v>103</v>
      </c>
      <c r="H314" s="10">
        <v>3890900</v>
      </c>
      <c r="I314" s="10">
        <v>174</v>
      </c>
    </row>
    <row r="315" spans="1:9" ht="15">
      <c r="A315" s="21">
        <v>1315</v>
      </c>
      <c r="B315" s="21">
        <v>2</v>
      </c>
      <c r="C315" s="24" t="s">
        <v>110</v>
      </c>
      <c r="D315" s="24" t="s">
        <v>23</v>
      </c>
      <c r="E315" s="22" t="s">
        <v>92</v>
      </c>
      <c r="F315" s="20" t="s">
        <v>150</v>
      </c>
      <c r="G315" s="10">
        <v>23</v>
      </c>
      <c r="H315" s="10">
        <v>172813</v>
      </c>
      <c r="I315" s="10">
        <v>40.99999999999999</v>
      </c>
    </row>
    <row r="316" spans="1:9" ht="15">
      <c r="A316" s="21">
        <v>1315</v>
      </c>
      <c r="B316" s="21">
        <v>2</v>
      </c>
      <c r="C316" s="24" t="s">
        <v>110</v>
      </c>
      <c r="D316" s="24" t="s">
        <v>23</v>
      </c>
      <c r="E316" s="22" t="s">
        <v>91</v>
      </c>
      <c r="F316" s="20" t="s">
        <v>151</v>
      </c>
      <c r="G316" s="10">
        <v>3</v>
      </c>
      <c r="H316" s="10">
        <v>0</v>
      </c>
      <c r="I316" s="10">
        <v>10</v>
      </c>
    </row>
    <row r="317" spans="1:9" ht="15">
      <c r="A317" s="21">
        <v>1315</v>
      </c>
      <c r="B317" s="21">
        <v>2</v>
      </c>
      <c r="C317" s="24" t="s">
        <v>110</v>
      </c>
      <c r="D317" s="24" t="s">
        <v>23</v>
      </c>
      <c r="E317" s="22" t="s">
        <v>102</v>
      </c>
      <c r="F317" s="20" t="s">
        <v>152</v>
      </c>
      <c r="G317" s="10">
        <v>1</v>
      </c>
      <c r="H317" s="10">
        <v>0</v>
      </c>
      <c r="I317" s="10">
        <v>2</v>
      </c>
    </row>
    <row r="318" spans="1:9" ht="15">
      <c r="A318" s="21">
        <v>1315</v>
      </c>
      <c r="B318" s="21">
        <v>2</v>
      </c>
      <c r="C318" s="24" t="s">
        <v>110</v>
      </c>
      <c r="D318" s="24" t="s">
        <v>23</v>
      </c>
      <c r="E318" s="22" t="s">
        <v>90</v>
      </c>
      <c r="F318" s="20" t="s">
        <v>153</v>
      </c>
      <c r="G318" s="10">
        <v>9</v>
      </c>
      <c r="H318" s="10">
        <v>0</v>
      </c>
      <c r="I318" s="10">
        <v>14</v>
      </c>
    </row>
    <row r="319" spans="1:9" ht="15">
      <c r="A319" s="21">
        <v>1315</v>
      </c>
      <c r="B319" s="21">
        <v>2</v>
      </c>
      <c r="C319" s="24" t="s">
        <v>110</v>
      </c>
      <c r="D319" s="24" t="s">
        <v>23</v>
      </c>
      <c r="E319" s="22" t="s">
        <v>89</v>
      </c>
      <c r="F319" s="20" t="s">
        <v>154</v>
      </c>
      <c r="G319" s="10">
        <v>32</v>
      </c>
      <c r="H319" s="10">
        <v>6542331</v>
      </c>
      <c r="I319" s="10">
        <v>131</v>
      </c>
    </row>
    <row r="320" spans="1:9" ht="15">
      <c r="A320" s="21">
        <v>1315</v>
      </c>
      <c r="B320" s="21">
        <v>2</v>
      </c>
      <c r="C320" s="24" t="s">
        <v>110</v>
      </c>
      <c r="D320" s="24" t="s">
        <v>23</v>
      </c>
      <c r="E320" s="22" t="s">
        <v>88</v>
      </c>
      <c r="F320" s="20" t="s">
        <v>155</v>
      </c>
      <c r="G320" s="10">
        <v>8</v>
      </c>
      <c r="H320" s="10">
        <v>0</v>
      </c>
      <c r="I320" s="10">
        <v>9</v>
      </c>
    </row>
    <row r="321" spans="1:9" ht="15">
      <c r="A321" s="21">
        <v>1315</v>
      </c>
      <c r="B321" s="21">
        <v>2</v>
      </c>
      <c r="C321" s="24" t="s">
        <v>110</v>
      </c>
      <c r="D321" s="24" t="s">
        <v>23</v>
      </c>
      <c r="E321" s="22" t="s">
        <v>87</v>
      </c>
      <c r="F321" s="20" t="s">
        <v>156</v>
      </c>
      <c r="G321" s="10">
        <v>6</v>
      </c>
      <c r="H321" s="10"/>
      <c r="I321" s="10">
        <v>1383</v>
      </c>
    </row>
    <row r="322" spans="1:9" ht="15">
      <c r="A322" s="21">
        <v>1315</v>
      </c>
      <c r="B322" s="21">
        <v>2</v>
      </c>
      <c r="C322" s="24" t="s">
        <v>110</v>
      </c>
      <c r="D322" s="24" t="s">
        <v>23</v>
      </c>
      <c r="E322" s="22" t="s">
        <v>86</v>
      </c>
      <c r="F322" s="20" t="s">
        <v>157</v>
      </c>
      <c r="G322" s="10">
        <v>13</v>
      </c>
      <c r="H322" s="10">
        <v>310131</v>
      </c>
      <c r="I322" s="10">
        <v>185</v>
      </c>
    </row>
    <row r="323" spans="1:9" ht="15">
      <c r="A323" s="21">
        <v>1315</v>
      </c>
      <c r="B323" s="21">
        <v>2</v>
      </c>
      <c r="C323" s="24" t="s">
        <v>110</v>
      </c>
      <c r="D323" s="24" t="s">
        <v>23</v>
      </c>
      <c r="E323" s="22" t="s">
        <v>85</v>
      </c>
      <c r="F323" s="20" t="s">
        <v>158</v>
      </c>
      <c r="G323" s="10">
        <v>13</v>
      </c>
      <c r="H323" s="10">
        <v>0</v>
      </c>
      <c r="I323" s="10">
        <v>19</v>
      </c>
    </row>
    <row r="324" spans="1:9" ht="15">
      <c r="A324" s="21">
        <v>1315</v>
      </c>
      <c r="B324" s="21">
        <v>2</v>
      </c>
      <c r="C324" s="24" t="s">
        <v>110</v>
      </c>
      <c r="D324" s="24" t="s">
        <v>23</v>
      </c>
      <c r="E324" s="22" t="s">
        <v>84</v>
      </c>
      <c r="F324" s="20" t="s">
        <v>159</v>
      </c>
      <c r="G324" s="10">
        <v>2</v>
      </c>
      <c r="H324" s="10">
        <v>0</v>
      </c>
      <c r="I324" s="10">
        <v>8</v>
      </c>
    </row>
    <row r="325" spans="1:9" ht="15">
      <c r="A325" s="21">
        <v>1315</v>
      </c>
      <c r="B325" s="21">
        <v>2</v>
      </c>
      <c r="C325" s="24" t="s">
        <v>110</v>
      </c>
      <c r="D325" s="24" t="s">
        <v>23</v>
      </c>
      <c r="E325" s="22" t="s">
        <v>83</v>
      </c>
      <c r="F325" s="20" t="s">
        <v>160</v>
      </c>
      <c r="G325" s="10">
        <v>15</v>
      </c>
      <c r="H325" s="10">
        <v>6678</v>
      </c>
      <c r="I325" s="10">
        <v>19.000000000000004</v>
      </c>
    </row>
    <row r="326" spans="1:9" ht="15">
      <c r="A326" s="21" t="s">
        <v>34</v>
      </c>
      <c r="B326" s="21">
        <v>3</v>
      </c>
      <c r="C326" s="24" t="s">
        <v>31</v>
      </c>
      <c r="D326" s="24" t="s">
        <v>30</v>
      </c>
      <c r="E326" s="22" t="s">
        <v>100</v>
      </c>
      <c r="F326" s="20" t="s">
        <v>99</v>
      </c>
      <c r="G326" s="10">
        <v>25</v>
      </c>
      <c r="H326" s="10">
        <v>2758729</v>
      </c>
      <c r="I326" s="10">
        <v>115</v>
      </c>
    </row>
    <row r="327" spans="1:9" ht="15">
      <c r="A327" s="21" t="s">
        <v>34</v>
      </c>
      <c r="B327" s="21">
        <v>3</v>
      </c>
      <c r="C327" s="24" t="s">
        <v>31</v>
      </c>
      <c r="D327" s="24" t="s">
        <v>30</v>
      </c>
      <c r="E327" s="22" t="s">
        <v>101</v>
      </c>
      <c r="F327" s="20" t="s">
        <v>143</v>
      </c>
      <c r="G327" s="10">
        <v>1</v>
      </c>
      <c r="H327" s="10">
        <v>21083</v>
      </c>
      <c r="I327" s="10">
        <v>1</v>
      </c>
    </row>
    <row r="328" spans="1:9" ht="15">
      <c r="A328" s="21" t="s">
        <v>34</v>
      </c>
      <c r="B328" s="21">
        <v>3</v>
      </c>
      <c r="C328" s="24" t="s">
        <v>31</v>
      </c>
      <c r="D328" s="24" t="s">
        <v>30</v>
      </c>
      <c r="E328" s="22" t="s">
        <v>98</v>
      </c>
      <c r="F328" s="20" t="s">
        <v>144</v>
      </c>
      <c r="G328" s="10">
        <v>20</v>
      </c>
      <c r="H328" s="10">
        <v>474388</v>
      </c>
      <c r="I328" s="10">
        <v>58</v>
      </c>
    </row>
    <row r="329" spans="1:9" ht="15">
      <c r="A329" s="21" t="s">
        <v>34</v>
      </c>
      <c r="B329" s="21">
        <v>3</v>
      </c>
      <c r="C329" s="24" t="s">
        <v>31</v>
      </c>
      <c r="D329" s="24" t="s">
        <v>30</v>
      </c>
      <c r="E329" s="22" t="s">
        <v>95</v>
      </c>
      <c r="F329" s="20" t="s">
        <v>147</v>
      </c>
      <c r="G329" s="10">
        <v>27</v>
      </c>
      <c r="H329" s="10">
        <v>4066819</v>
      </c>
      <c r="I329" s="10">
        <v>140</v>
      </c>
    </row>
    <row r="330" spans="1:9" ht="15">
      <c r="A330" s="21" t="s">
        <v>34</v>
      </c>
      <c r="B330" s="21">
        <v>3</v>
      </c>
      <c r="C330" s="24" t="s">
        <v>31</v>
      </c>
      <c r="D330" s="24" t="s">
        <v>30</v>
      </c>
      <c r="E330" s="22" t="s">
        <v>94</v>
      </c>
      <c r="F330" s="20" t="s">
        <v>148</v>
      </c>
      <c r="G330" s="10">
        <v>216</v>
      </c>
      <c r="H330" s="10">
        <v>33949600</v>
      </c>
      <c r="I330" s="10">
        <v>532</v>
      </c>
    </row>
    <row r="331" spans="1:9" ht="15">
      <c r="A331" s="21" t="s">
        <v>34</v>
      </c>
      <c r="B331" s="21">
        <v>3</v>
      </c>
      <c r="C331" s="24" t="s">
        <v>31</v>
      </c>
      <c r="D331" s="24" t="s">
        <v>30</v>
      </c>
      <c r="E331" s="22" t="s">
        <v>93</v>
      </c>
      <c r="F331" s="20" t="s">
        <v>149</v>
      </c>
      <c r="G331" s="10">
        <v>61</v>
      </c>
      <c r="H331" s="10">
        <v>1254660</v>
      </c>
      <c r="I331" s="10">
        <v>84.00000000000001</v>
      </c>
    </row>
    <row r="332" spans="1:9" ht="15">
      <c r="A332" s="21" t="s">
        <v>34</v>
      </c>
      <c r="B332" s="21">
        <v>3</v>
      </c>
      <c r="C332" s="24" t="s">
        <v>31</v>
      </c>
      <c r="D332" s="24" t="s">
        <v>30</v>
      </c>
      <c r="E332" s="22" t="s">
        <v>92</v>
      </c>
      <c r="F332" s="20" t="s">
        <v>150</v>
      </c>
      <c r="G332" s="10">
        <v>199</v>
      </c>
      <c r="H332" s="10">
        <v>6526154.999999999</v>
      </c>
      <c r="I332" s="10">
        <v>732.0000000000002</v>
      </c>
    </row>
    <row r="333" spans="1:9" ht="15">
      <c r="A333" s="21" t="s">
        <v>34</v>
      </c>
      <c r="B333" s="21">
        <v>3</v>
      </c>
      <c r="C333" s="24" t="s">
        <v>31</v>
      </c>
      <c r="D333" s="24" t="s">
        <v>30</v>
      </c>
      <c r="E333" s="22" t="s">
        <v>91</v>
      </c>
      <c r="F333" s="20" t="s">
        <v>151</v>
      </c>
      <c r="G333" s="10">
        <v>11</v>
      </c>
      <c r="H333" s="10">
        <v>209912</v>
      </c>
      <c r="I333" s="10">
        <v>36</v>
      </c>
    </row>
    <row r="334" spans="1:9" ht="15">
      <c r="A334" s="21" t="s">
        <v>34</v>
      </c>
      <c r="B334" s="21">
        <v>3</v>
      </c>
      <c r="C334" s="24" t="s">
        <v>31</v>
      </c>
      <c r="D334" s="24" t="s">
        <v>30</v>
      </c>
      <c r="E334" s="22" t="s">
        <v>102</v>
      </c>
      <c r="F334" s="20" t="s">
        <v>152</v>
      </c>
      <c r="G334" s="10">
        <v>1</v>
      </c>
      <c r="H334" s="10"/>
      <c r="I334" s="10">
        <v>1</v>
      </c>
    </row>
    <row r="335" spans="1:9" ht="15">
      <c r="A335" s="21" t="s">
        <v>34</v>
      </c>
      <c r="B335" s="21">
        <v>3</v>
      </c>
      <c r="C335" s="24" t="s">
        <v>31</v>
      </c>
      <c r="D335" s="24" t="s">
        <v>30</v>
      </c>
      <c r="E335" s="22" t="s">
        <v>90</v>
      </c>
      <c r="F335" s="20" t="s">
        <v>153</v>
      </c>
      <c r="G335" s="10">
        <v>133</v>
      </c>
      <c r="H335" s="10">
        <v>1684761</v>
      </c>
      <c r="I335" s="10">
        <v>411</v>
      </c>
    </row>
    <row r="336" spans="1:9" ht="15">
      <c r="A336" s="21" t="s">
        <v>34</v>
      </c>
      <c r="B336" s="21">
        <v>3</v>
      </c>
      <c r="C336" s="24" t="s">
        <v>31</v>
      </c>
      <c r="D336" s="24" t="s">
        <v>30</v>
      </c>
      <c r="E336" s="22" t="s">
        <v>89</v>
      </c>
      <c r="F336" s="20" t="s">
        <v>154</v>
      </c>
      <c r="G336" s="10">
        <v>26</v>
      </c>
      <c r="H336" s="10">
        <v>2262145</v>
      </c>
      <c r="I336" s="10">
        <v>63.99999999999999</v>
      </c>
    </row>
    <row r="337" spans="1:9" ht="15">
      <c r="A337" s="21" t="s">
        <v>34</v>
      </c>
      <c r="B337" s="21">
        <v>3</v>
      </c>
      <c r="C337" s="24" t="s">
        <v>31</v>
      </c>
      <c r="D337" s="24" t="s">
        <v>30</v>
      </c>
      <c r="E337" s="22" t="s">
        <v>88</v>
      </c>
      <c r="F337" s="20" t="s">
        <v>155</v>
      </c>
      <c r="G337" s="10">
        <v>13</v>
      </c>
      <c r="H337" s="10">
        <v>3399918</v>
      </c>
      <c r="I337" s="10">
        <v>95</v>
      </c>
    </row>
    <row r="338" spans="1:9" ht="15">
      <c r="A338" s="21" t="s">
        <v>34</v>
      </c>
      <c r="B338" s="21">
        <v>3</v>
      </c>
      <c r="C338" s="24" t="s">
        <v>31</v>
      </c>
      <c r="D338" s="24" t="s">
        <v>30</v>
      </c>
      <c r="E338" s="22" t="s">
        <v>87</v>
      </c>
      <c r="F338" s="20" t="s">
        <v>156</v>
      </c>
      <c r="G338" s="10">
        <v>8</v>
      </c>
      <c r="H338" s="10"/>
      <c r="I338" s="10">
        <v>2297</v>
      </c>
    </row>
    <row r="339" spans="1:9" ht="15">
      <c r="A339" s="21" t="s">
        <v>34</v>
      </c>
      <c r="B339" s="21">
        <v>3</v>
      </c>
      <c r="C339" s="24" t="s">
        <v>31</v>
      </c>
      <c r="D339" s="24" t="s">
        <v>30</v>
      </c>
      <c r="E339" s="22" t="s">
        <v>86</v>
      </c>
      <c r="F339" s="20" t="s">
        <v>157</v>
      </c>
      <c r="G339" s="10">
        <v>19</v>
      </c>
      <c r="H339" s="10">
        <v>99972</v>
      </c>
      <c r="I339" s="10">
        <v>287</v>
      </c>
    </row>
    <row r="340" spans="1:9" ht="15">
      <c r="A340" s="21" t="s">
        <v>34</v>
      </c>
      <c r="B340" s="21">
        <v>3</v>
      </c>
      <c r="C340" s="24" t="s">
        <v>31</v>
      </c>
      <c r="D340" s="24" t="s">
        <v>30</v>
      </c>
      <c r="E340" s="22" t="s">
        <v>85</v>
      </c>
      <c r="F340" s="20" t="s">
        <v>158</v>
      </c>
      <c r="G340" s="10">
        <v>13</v>
      </c>
      <c r="H340" s="10">
        <v>0</v>
      </c>
      <c r="I340" s="10">
        <v>23</v>
      </c>
    </row>
    <row r="341" spans="1:9" ht="15">
      <c r="A341" s="21" t="s">
        <v>34</v>
      </c>
      <c r="B341" s="21">
        <v>3</v>
      </c>
      <c r="C341" s="24" t="s">
        <v>31</v>
      </c>
      <c r="D341" s="24" t="s">
        <v>30</v>
      </c>
      <c r="E341" s="22" t="s">
        <v>84</v>
      </c>
      <c r="F341" s="20" t="s">
        <v>159</v>
      </c>
      <c r="G341" s="10">
        <v>4</v>
      </c>
      <c r="H341" s="10">
        <v>101</v>
      </c>
      <c r="I341" s="10">
        <v>6</v>
      </c>
    </row>
    <row r="342" spans="1:9" ht="15">
      <c r="A342" s="21" t="s">
        <v>34</v>
      </c>
      <c r="B342" s="21">
        <v>3</v>
      </c>
      <c r="C342" s="24" t="s">
        <v>31</v>
      </c>
      <c r="D342" s="24" t="s">
        <v>30</v>
      </c>
      <c r="E342" s="22" t="s">
        <v>83</v>
      </c>
      <c r="F342" s="20" t="s">
        <v>160</v>
      </c>
      <c r="G342" s="10">
        <v>24</v>
      </c>
      <c r="H342" s="10">
        <v>664945</v>
      </c>
      <c r="I342" s="10">
        <v>105</v>
      </c>
    </row>
    <row r="343" spans="1:9" ht="15">
      <c r="A343" s="21" t="s">
        <v>38</v>
      </c>
      <c r="B343" s="21">
        <v>3</v>
      </c>
      <c r="C343" s="24" t="s">
        <v>31</v>
      </c>
      <c r="D343" s="24" t="s">
        <v>29</v>
      </c>
      <c r="E343" s="22" t="s">
        <v>100</v>
      </c>
      <c r="F343" s="20" t="s">
        <v>99</v>
      </c>
      <c r="G343" s="10">
        <v>23</v>
      </c>
      <c r="H343" s="10">
        <v>3077387</v>
      </c>
      <c r="I343" s="10">
        <v>63</v>
      </c>
    </row>
    <row r="344" spans="1:9" ht="15">
      <c r="A344" s="21" t="s">
        <v>38</v>
      </c>
      <c r="B344" s="21">
        <v>3</v>
      </c>
      <c r="C344" s="24" t="s">
        <v>31</v>
      </c>
      <c r="D344" s="24" t="s">
        <v>29</v>
      </c>
      <c r="E344" s="22" t="s">
        <v>101</v>
      </c>
      <c r="F344" s="20" t="s">
        <v>143</v>
      </c>
      <c r="G344" s="10">
        <v>1</v>
      </c>
      <c r="H344" s="10">
        <v>1485183</v>
      </c>
      <c r="I344" s="10">
        <v>1</v>
      </c>
    </row>
    <row r="345" spans="1:9" ht="15">
      <c r="A345" s="21" t="s">
        <v>38</v>
      </c>
      <c r="B345" s="21">
        <v>3</v>
      </c>
      <c r="C345" s="24" t="s">
        <v>31</v>
      </c>
      <c r="D345" s="24" t="s">
        <v>29</v>
      </c>
      <c r="E345" s="22" t="s">
        <v>98</v>
      </c>
      <c r="F345" s="20" t="s">
        <v>144</v>
      </c>
      <c r="G345" s="10">
        <v>6</v>
      </c>
      <c r="H345" s="10">
        <v>591295</v>
      </c>
      <c r="I345" s="10">
        <v>8</v>
      </c>
    </row>
    <row r="346" spans="1:9" ht="15">
      <c r="A346" s="21" t="s">
        <v>38</v>
      </c>
      <c r="B346" s="21">
        <v>3</v>
      </c>
      <c r="C346" s="24" t="s">
        <v>31</v>
      </c>
      <c r="D346" s="24" t="s">
        <v>29</v>
      </c>
      <c r="E346" s="22" t="s">
        <v>96</v>
      </c>
      <c r="F346" s="20" t="s">
        <v>146</v>
      </c>
      <c r="G346" s="10">
        <v>3</v>
      </c>
      <c r="H346" s="10">
        <v>0</v>
      </c>
      <c r="I346" s="10">
        <v>20</v>
      </c>
    </row>
    <row r="347" spans="1:9" ht="15">
      <c r="A347" s="21" t="s">
        <v>38</v>
      </c>
      <c r="B347" s="21">
        <v>3</v>
      </c>
      <c r="C347" s="24" t="s">
        <v>31</v>
      </c>
      <c r="D347" s="24" t="s">
        <v>29</v>
      </c>
      <c r="E347" s="22" t="s">
        <v>95</v>
      </c>
      <c r="F347" s="20" t="s">
        <v>147</v>
      </c>
      <c r="G347" s="10">
        <v>4</v>
      </c>
      <c r="H347" s="10">
        <v>1365917</v>
      </c>
      <c r="I347" s="10">
        <v>95</v>
      </c>
    </row>
    <row r="348" spans="1:9" ht="15">
      <c r="A348" s="21" t="s">
        <v>38</v>
      </c>
      <c r="B348" s="21">
        <v>3</v>
      </c>
      <c r="C348" s="24" t="s">
        <v>31</v>
      </c>
      <c r="D348" s="24" t="s">
        <v>29</v>
      </c>
      <c r="E348" s="22" t="s">
        <v>94</v>
      </c>
      <c r="F348" s="20" t="s">
        <v>148</v>
      </c>
      <c r="G348" s="10">
        <v>60</v>
      </c>
      <c r="H348" s="10">
        <v>10814119</v>
      </c>
      <c r="I348" s="10">
        <v>135.00000000000003</v>
      </c>
    </row>
    <row r="349" spans="1:9" ht="15">
      <c r="A349" s="21" t="s">
        <v>38</v>
      </c>
      <c r="B349" s="21">
        <v>3</v>
      </c>
      <c r="C349" s="24" t="s">
        <v>31</v>
      </c>
      <c r="D349" s="24" t="s">
        <v>29</v>
      </c>
      <c r="E349" s="22" t="s">
        <v>93</v>
      </c>
      <c r="F349" s="20" t="s">
        <v>149</v>
      </c>
      <c r="G349" s="10">
        <v>1</v>
      </c>
      <c r="H349" s="10"/>
      <c r="I349" s="10">
        <v>1</v>
      </c>
    </row>
    <row r="350" spans="1:9" ht="15">
      <c r="A350" s="21" t="s">
        <v>38</v>
      </c>
      <c r="B350" s="21">
        <v>3</v>
      </c>
      <c r="C350" s="24" t="s">
        <v>31</v>
      </c>
      <c r="D350" s="24" t="s">
        <v>29</v>
      </c>
      <c r="E350" s="22" t="s">
        <v>92</v>
      </c>
      <c r="F350" s="20" t="s">
        <v>150</v>
      </c>
      <c r="G350" s="10">
        <v>8</v>
      </c>
      <c r="H350" s="10">
        <v>86189</v>
      </c>
      <c r="I350" s="10">
        <v>13</v>
      </c>
    </row>
    <row r="351" spans="1:9" ht="15">
      <c r="A351" s="21" t="s">
        <v>38</v>
      </c>
      <c r="B351" s="21">
        <v>3</v>
      </c>
      <c r="C351" s="24" t="s">
        <v>31</v>
      </c>
      <c r="D351" s="24" t="s">
        <v>29</v>
      </c>
      <c r="E351" s="22" t="s">
        <v>91</v>
      </c>
      <c r="F351" s="20" t="s">
        <v>151</v>
      </c>
      <c r="G351" s="10">
        <v>1</v>
      </c>
      <c r="H351" s="10"/>
      <c r="I351" s="10">
        <v>2</v>
      </c>
    </row>
    <row r="352" spans="1:9" ht="15">
      <c r="A352" s="21" t="s">
        <v>38</v>
      </c>
      <c r="B352" s="21">
        <v>3</v>
      </c>
      <c r="C352" s="24" t="s">
        <v>31</v>
      </c>
      <c r="D352" s="24" t="s">
        <v>29</v>
      </c>
      <c r="E352" s="22" t="s">
        <v>90</v>
      </c>
      <c r="F352" s="20" t="s">
        <v>153</v>
      </c>
      <c r="G352" s="10">
        <v>3</v>
      </c>
      <c r="H352" s="10">
        <v>22829</v>
      </c>
      <c r="I352" s="10">
        <v>3</v>
      </c>
    </row>
    <row r="353" spans="1:9" ht="15">
      <c r="A353" s="21" t="s">
        <v>38</v>
      </c>
      <c r="B353" s="21">
        <v>3</v>
      </c>
      <c r="C353" s="24" t="s">
        <v>31</v>
      </c>
      <c r="D353" s="24" t="s">
        <v>29</v>
      </c>
      <c r="E353" s="22" t="s">
        <v>89</v>
      </c>
      <c r="F353" s="20" t="s">
        <v>154</v>
      </c>
      <c r="G353" s="10">
        <v>7</v>
      </c>
      <c r="H353" s="10">
        <v>326427</v>
      </c>
      <c r="I353" s="10">
        <v>11</v>
      </c>
    </row>
    <row r="354" spans="1:9" ht="15">
      <c r="A354" s="21" t="s">
        <v>38</v>
      </c>
      <c r="B354" s="21">
        <v>3</v>
      </c>
      <c r="C354" s="24" t="s">
        <v>31</v>
      </c>
      <c r="D354" s="24" t="s">
        <v>29</v>
      </c>
      <c r="E354" s="22" t="s">
        <v>88</v>
      </c>
      <c r="F354" s="20" t="s">
        <v>155</v>
      </c>
      <c r="G354" s="10">
        <v>2</v>
      </c>
      <c r="H354" s="10">
        <v>17471</v>
      </c>
      <c r="I354" s="10">
        <v>12</v>
      </c>
    </row>
    <row r="355" spans="1:9" ht="15">
      <c r="A355" s="21" t="s">
        <v>38</v>
      </c>
      <c r="B355" s="21">
        <v>3</v>
      </c>
      <c r="C355" s="24" t="s">
        <v>31</v>
      </c>
      <c r="D355" s="24" t="s">
        <v>29</v>
      </c>
      <c r="E355" s="22" t="s">
        <v>87</v>
      </c>
      <c r="F355" s="20" t="s">
        <v>156</v>
      </c>
      <c r="G355" s="10">
        <v>20</v>
      </c>
      <c r="H355" s="10">
        <v>0</v>
      </c>
      <c r="I355" s="10">
        <v>1312</v>
      </c>
    </row>
    <row r="356" spans="1:9" ht="15">
      <c r="A356" s="21" t="s">
        <v>38</v>
      </c>
      <c r="B356" s="21">
        <v>3</v>
      </c>
      <c r="C356" s="24" t="s">
        <v>31</v>
      </c>
      <c r="D356" s="24" t="s">
        <v>29</v>
      </c>
      <c r="E356" s="22" t="s">
        <v>86</v>
      </c>
      <c r="F356" s="20" t="s">
        <v>157</v>
      </c>
      <c r="G356" s="10">
        <v>19</v>
      </c>
      <c r="H356" s="10">
        <v>153225</v>
      </c>
      <c r="I356" s="10">
        <v>309</v>
      </c>
    </row>
    <row r="357" spans="1:9" ht="15">
      <c r="A357" s="21" t="s">
        <v>38</v>
      </c>
      <c r="B357" s="21">
        <v>3</v>
      </c>
      <c r="C357" s="24" t="s">
        <v>31</v>
      </c>
      <c r="D357" s="24" t="s">
        <v>29</v>
      </c>
      <c r="E357" s="22" t="s">
        <v>85</v>
      </c>
      <c r="F357" s="20" t="s">
        <v>158</v>
      </c>
      <c r="G357" s="10">
        <v>6</v>
      </c>
      <c r="H357" s="10">
        <v>0</v>
      </c>
      <c r="I357" s="10">
        <v>348</v>
      </c>
    </row>
    <row r="358" spans="1:9" ht="15">
      <c r="A358" s="21" t="s">
        <v>38</v>
      </c>
      <c r="B358" s="21">
        <v>3</v>
      </c>
      <c r="C358" s="24" t="s">
        <v>31</v>
      </c>
      <c r="D358" s="24" t="s">
        <v>29</v>
      </c>
      <c r="E358" s="22" t="s">
        <v>83</v>
      </c>
      <c r="F358" s="20" t="s">
        <v>160</v>
      </c>
      <c r="G358" s="10">
        <v>6</v>
      </c>
      <c r="H358" s="10">
        <v>21452</v>
      </c>
      <c r="I358" s="10">
        <v>11</v>
      </c>
    </row>
    <row r="359" spans="1:9" ht="15">
      <c r="A359" s="21" t="s">
        <v>35</v>
      </c>
      <c r="B359" s="21">
        <v>3</v>
      </c>
      <c r="C359" s="24" t="s">
        <v>31</v>
      </c>
      <c r="D359" s="24" t="s">
        <v>31</v>
      </c>
      <c r="E359" s="22" t="s">
        <v>100</v>
      </c>
      <c r="F359" s="20" t="s">
        <v>99</v>
      </c>
      <c r="G359" s="10">
        <v>139</v>
      </c>
      <c r="H359" s="10">
        <v>12547706</v>
      </c>
      <c r="I359" s="10">
        <v>453</v>
      </c>
    </row>
    <row r="360" spans="1:9" ht="15">
      <c r="A360" s="21" t="s">
        <v>35</v>
      </c>
      <c r="B360" s="21">
        <v>3</v>
      </c>
      <c r="C360" s="24" t="s">
        <v>31</v>
      </c>
      <c r="D360" s="24" t="s">
        <v>31</v>
      </c>
      <c r="E360" s="22" t="s">
        <v>101</v>
      </c>
      <c r="F360" s="20" t="s">
        <v>143</v>
      </c>
      <c r="G360" s="10">
        <v>10</v>
      </c>
      <c r="H360" s="10">
        <v>526759</v>
      </c>
      <c r="I360" s="10">
        <v>78</v>
      </c>
    </row>
    <row r="361" spans="1:9" ht="15">
      <c r="A361" s="21" t="s">
        <v>35</v>
      </c>
      <c r="B361" s="21">
        <v>3</v>
      </c>
      <c r="C361" s="24" t="s">
        <v>31</v>
      </c>
      <c r="D361" s="24" t="s">
        <v>31</v>
      </c>
      <c r="E361" s="22" t="s">
        <v>98</v>
      </c>
      <c r="F361" s="20" t="s">
        <v>144</v>
      </c>
      <c r="G361" s="10">
        <v>321</v>
      </c>
      <c r="H361" s="10">
        <v>84215718</v>
      </c>
      <c r="I361" s="10">
        <v>1778.9999999999998</v>
      </c>
    </row>
    <row r="362" spans="1:9" ht="15">
      <c r="A362" s="21" t="s">
        <v>35</v>
      </c>
      <c r="B362" s="21">
        <v>3</v>
      </c>
      <c r="C362" s="24" t="s">
        <v>31</v>
      </c>
      <c r="D362" s="24" t="s">
        <v>31</v>
      </c>
      <c r="E362" s="22" t="s">
        <v>97</v>
      </c>
      <c r="F362" s="20" t="s">
        <v>145</v>
      </c>
      <c r="G362" s="10">
        <v>3</v>
      </c>
      <c r="H362" s="10">
        <v>62425.00000000001</v>
      </c>
      <c r="I362" s="10">
        <v>8</v>
      </c>
    </row>
    <row r="363" spans="1:9" ht="15">
      <c r="A363" s="21" t="s">
        <v>35</v>
      </c>
      <c r="B363" s="21">
        <v>3</v>
      </c>
      <c r="C363" s="24" t="s">
        <v>31</v>
      </c>
      <c r="D363" s="24" t="s">
        <v>31</v>
      </c>
      <c r="E363" s="22" t="s">
        <v>96</v>
      </c>
      <c r="F363" s="20" t="s">
        <v>146</v>
      </c>
      <c r="G363" s="10">
        <v>4</v>
      </c>
      <c r="H363" s="10">
        <v>0</v>
      </c>
      <c r="I363" s="10">
        <v>4</v>
      </c>
    </row>
    <row r="364" spans="1:9" ht="15">
      <c r="A364" s="21" t="s">
        <v>35</v>
      </c>
      <c r="B364" s="21">
        <v>3</v>
      </c>
      <c r="C364" s="24" t="s">
        <v>31</v>
      </c>
      <c r="D364" s="24" t="s">
        <v>31</v>
      </c>
      <c r="E364" s="22" t="s">
        <v>95</v>
      </c>
      <c r="F364" s="20" t="s">
        <v>147</v>
      </c>
      <c r="G364" s="10">
        <v>161</v>
      </c>
      <c r="H364" s="10">
        <v>15177387</v>
      </c>
      <c r="I364" s="10">
        <v>541</v>
      </c>
    </row>
    <row r="365" spans="1:9" ht="15">
      <c r="A365" s="21" t="s">
        <v>35</v>
      </c>
      <c r="B365" s="21">
        <v>3</v>
      </c>
      <c r="C365" s="24" t="s">
        <v>31</v>
      </c>
      <c r="D365" s="24" t="s">
        <v>31</v>
      </c>
      <c r="E365" s="22" t="s">
        <v>94</v>
      </c>
      <c r="F365" s="20" t="s">
        <v>148</v>
      </c>
      <c r="G365" s="10">
        <v>1679</v>
      </c>
      <c r="H365" s="10">
        <v>227328177</v>
      </c>
      <c r="I365" s="10">
        <v>4026</v>
      </c>
    </row>
    <row r="366" spans="1:9" ht="15">
      <c r="A366" s="21" t="s">
        <v>35</v>
      </c>
      <c r="B366" s="21">
        <v>3</v>
      </c>
      <c r="C366" s="24" t="s">
        <v>31</v>
      </c>
      <c r="D366" s="24" t="s">
        <v>31</v>
      </c>
      <c r="E366" s="22" t="s">
        <v>93</v>
      </c>
      <c r="F366" s="20" t="s">
        <v>149</v>
      </c>
      <c r="G366" s="10">
        <v>601</v>
      </c>
      <c r="H366" s="10">
        <v>31670434</v>
      </c>
      <c r="I366" s="10">
        <v>1822</v>
      </c>
    </row>
    <row r="367" spans="1:9" ht="15">
      <c r="A367" s="21" t="s">
        <v>35</v>
      </c>
      <c r="B367" s="21">
        <v>3</v>
      </c>
      <c r="C367" s="24" t="s">
        <v>31</v>
      </c>
      <c r="D367" s="24" t="s">
        <v>31</v>
      </c>
      <c r="E367" s="22" t="s">
        <v>92</v>
      </c>
      <c r="F367" s="20" t="s">
        <v>150</v>
      </c>
      <c r="G367" s="10">
        <v>359</v>
      </c>
      <c r="H367" s="10">
        <v>8137171.000000001</v>
      </c>
      <c r="I367" s="10">
        <v>964.9999999999994</v>
      </c>
    </row>
    <row r="368" spans="1:9" ht="15">
      <c r="A368" s="21" t="s">
        <v>35</v>
      </c>
      <c r="B368" s="21">
        <v>3</v>
      </c>
      <c r="C368" s="24" t="s">
        <v>31</v>
      </c>
      <c r="D368" s="24" t="s">
        <v>31</v>
      </c>
      <c r="E368" s="22" t="s">
        <v>91</v>
      </c>
      <c r="F368" s="20" t="s">
        <v>151</v>
      </c>
      <c r="G368" s="10">
        <v>65</v>
      </c>
      <c r="H368" s="10">
        <v>5316620.000000001</v>
      </c>
      <c r="I368" s="10">
        <v>220</v>
      </c>
    </row>
    <row r="369" spans="1:9" ht="15">
      <c r="A369" s="21" t="s">
        <v>35</v>
      </c>
      <c r="B369" s="21">
        <v>3</v>
      </c>
      <c r="C369" s="24" t="s">
        <v>31</v>
      </c>
      <c r="D369" s="24" t="s">
        <v>31</v>
      </c>
      <c r="E369" s="22" t="s">
        <v>102</v>
      </c>
      <c r="F369" s="20" t="s">
        <v>152</v>
      </c>
      <c r="G369" s="10">
        <v>13</v>
      </c>
      <c r="H369" s="10">
        <v>273001</v>
      </c>
      <c r="I369" s="10">
        <v>54</v>
      </c>
    </row>
    <row r="370" spans="1:9" ht="15">
      <c r="A370" s="21" t="s">
        <v>35</v>
      </c>
      <c r="B370" s="21">
        <v>3</v>
      </c>
      <c r="C370" s="24" t="s">
        <v>31</v>
      </c>
      <c r="D370" s="24" t="s">
        <v>31</v>
      </c>
      <c r="E370" s="22" t="s">
        <v>90</v>
      </c>
      <c r="F370" s="20" t="s">
        <v>153</v>
      </c>
      <c r="G370" s="10">
        <v>139</v>
      </c>
      <c r="H370" s="10">
        <v>1647264</v>
      </c>
      <c r="I370" s="10">
        <v>235.99999999999994</v>
      </c>
    </row>
    <row r="371" spans="1:9" ht="15">
      <c r="A371" s="21" t="s">
        <v>35</v>
      </c>
      <c r="B371" s="21">
        <v>3</v>
      </c>
      <c r="C371" s="24" t="s">
        <v>31</v>
      </c>
      <c r="D371" s="24" t="s">
        <v>31</v>
      </c>
      <c r="E371" s="22" t="s">
        <v>89</v>
      </c>
      <c r="F371" s="20" t="s">
        <v>154</v>
      </c>
      <c r="G371" s="10">
        <v>416</v>
      </c>
      <c r="H371" s="10">
        <v>40209050</v>
      </c>
      <c r="I371" s="10">
        <v>1660</v>
      </c>
    </row>
    <row r="372" spans="1:9" ht="15">
      <c r="A372" s="21" t="s">
        <v>35</v>
      </c>
      <c r="B372" s="21">
        <v>3</v>
      </c>
      <c r="C372" s="24" t="s">
        <v>31</v>
      </c>
      <c r="D372" s="24" t="s">
        <v>31</v>
      </c>
      <c r="E372" s="22" t="s">
        <v>88</v>
      </c>
      <c r="F372" s="20" t="s">
        <v>155</v>
      </c>
      <c r="G372" s="10">
        <v>237</v>
      </c>
      <c r="H372" s="10">
        <v>7437680</v>
      </c>
      <c r="I372" s="10">
        <v>1310</v>
      </c>
    </row>
    <row r="373" spans="1:9" ht="15">
      <c r="A373" s="21" t="s">
        <v>35</v>
      </c>
      <c r="B373" s="21">
        <v>3</v>
      </c>
      <c r="C373" s="24" t="s">
        <v>31</v>
      </c>
      <c r="D373" s="24" t="s">
        <v>31</v>
      </c>
      <c r="E373" s="22" t="s">
        <v>87</v>
      </c>
      <c r="F373" s="20" t="s">
        <v>156</v>
      </c>
      <c r="G373" s="10">
        <v>24</v>
      </c>
      <c r="H373" s="10"/>
      <c r="I373" s="10">
        <v>7215.000000000001</v>
      </c>
    </row>
    <row r="374" spans="1:9" ht="15">
      <c r="A374" s="21" t="s">
        <v>35</v>
      </c>
      <c r="B374" s="21">
        <v>3</v>
      </c>
      <c r="C374" s="24" t="s">
        <v>31</v>
      </c>
      <c r="D374" s="24" t="s">
        <v>31</v>
      </c>
      <c r="E374" s="22" t="s">
        <v>86</v>
      </c>
      <c r="F374" s="20" t="s">
        <v>157</v>
      </c>
      <c r="G374" s="10">
        <v>141</v>
      </c>
      <c r="H374" s="10">
        <v>11556472</v>
      </c>
      <c r="I374" s="10">
        <v>2985.9999999999995</v>
      </c>
    </row>
    <row r="375" spans="1:9" ht="15">
      <c r="A375" s="21" t="s">
        <v>35</v>
      </c>
      <c r="B375" s="21">
        <v>3</v>
      </c>
      <c r="C375" s="24" t="s">
        <v>31</v>
      </c>
      <c r="D375" s="24" t="s">
        <v>31</v>
      </c>
      <c r="E375" s="22" t="s">
        <v>85</v>
      </c>
      <c r="F375" s="20" t="s">
        <v>158</v>
      </c>
      <c r="G375" s="10">
        <v>166</v>
      </c>
      <c r="H375" s="10">
        <v>2640874</v>
      </c>
      <c r="I375" s="10">
        <v>1285</v>
      </c>
    </row>
    <row r="376" spans="1:9" ht="15">
      <c r="A376" s="21" t="s">
        <v>35</v>
      </c>
      <c r="B376" s="21">
        <v>3</v>
      </c>
      <c r="C376" s="24" t="s">
        <v>31</v>
      </c>
      <c r="D376" s="24" t="s">
        <v>31</v>
      </c>
      <c r="E376" s="22" t="s">
        <v>84</v>
      </c>
      <c r="F376" s="20" t="s">
        <v>159</v>
      </c>
      <c r="G376" s="10">
        <v>34</v>
      </c>
      <c r="H376" s="10">
        <v>99254</v>
      </c>
      <c r="I376" s="10">
        <v>135</v>
      </c>
    </row>
    <row r="377" spans="1:9" ht="15">
      <c r="A377" s="21" t="s">
        <v>35</v>
      </c>
      <c r="B377" s="21">
        <v>3</v>
      </c>
      <c r="C377" s="24" t="s">
        <v>31</v>
      </c>
      <c r="D377" s="24" t="s">
        <v>31</v>
      </c>
      <c r="E377" s="22" t="s">
        <v>83</v>
      </c>
      <c r="F377" s="20" t="s">
        <v>160</v>
      </c>
      <c r="G377" s="10">
        <v>219</v>
      </c>
      <c r="H377" s="10">
        <v>4165252</v>
      </c>
      <c r="I377" s="10">
        <v>861.9999999999998</v>
      </c>
    </row>
    <row r="378" spans="1:9" ht="15">
      <c r="A378" s="21" t="s">
        <v>17</v>
      </c>
      <c r="B378" s="21">
        <v>2</v>
      </c>
      <c r="C378" s="24" t="s">
        <v>77</v>
      </c>
      <c r="D378" s="24" t="s">
        <v>16</v>
      </c>
      <c r="E378" s="22" t="s">
        <v>100</v>
      </c>
      <c r="F378" s="20" t="s">
        <v>99</v>
      </c>
      <c r="G378" s="10">
        <v>2004</v>
      </c>
      <c r="H378" s="10">
        <v>2018204258.9999995</v>
      </c>
      <c r="I378" s="10">
        <v>48663.00000000001</v>
      </c>
    </row>
    <row r="379" spans="1:9" ht="15">
      <c r="A379" s="21" t="s">
        <v>17</v>
      </c>
      <c r="B379" s="21">
        <v>2</v>
      </c>
      <c r="C379" s="24" t="s">
        <v>77</v>
      </c>
      <c r="D379" s="24" t="s">
        <v>16</v>
      </c>
      <c r="E379" s="22" t="s">
        <v>101</v>
      </c>
      <c r="F379" s="20" t="s">
        <v>143</v>
      </c>
      <c r="G379" s="10">
        <v>118</v>
      </c>
      <c r="H379" s="10">
        <v>107219947</v>
      </c>
      <c r="I379" s="10">
        <v>1649</v>
      </c>
    </row>
    <row r="380" spans="1:9" ht="15">
      <c r="A380" s="21" t="s">
        <v>17</v>
      </c>
      <c r="B380" s="21">
        <v>2</v>
      </c>
      <c r="C380" s="24" t="s">
        <v>77</v>
      </c>
      <c r="D380" s="24" t="s">
        <v>16</v>
      </c>
      <c r="E380" s="22" t="s">
        <v>98</v>
      </c>
      <c r="F380" s="20" t="s">
        <v>144</v>
      </c>
      <c r="G380" s="10">
        <v>6794</v>
      </c>
      <c r="H380" s="10">
        <v>9297987642</v>
      </c>
      <c r="I380" s="10">
        <v>100711</v>
      </c>
    </row>
    <row r="381" spans="1:9" ht="15">
      <c r="A381" s="21" t="s">
        <v>17</v>
      </c>
      <c r="B381" s="21">
        <v>2</v>
      </c>
      <c r="C381" s="24" t="s">
        <v>77</v>
      </c>
      <c r="D381" s="24" t="s">
        <v>16</v>
      </c>
      <c r="E381" s="22" t="s">
        <v>97</v>
      </c>
      <c r="F381" s="20" t="s">
        <v>145</v>
      </c>
      <c r="G381" s="10">
        <v>57</v>
      </c>
      <c r="H381" s="10">
        <v>1534838109</v>
      </c>
      <c r="I381" s="10">
        <v>7841</v>
      </c>
    </row>
    <row r="382" spans="1:9" ht="15">
      <c r="A382" s="21" t="s">
        <v>17</v>
      </c>
      <c r="B382" s="21">
        <v>2</v>
      </c>
      <c r="C382" s="24" t="s">
        <v>77</v>
      </c>
      <c r="D382" s="24" t="s">
        <v>16</v>
      </c>
      <c r="E382" s="22" t="s">
        <v>96</v>
      </c>
      <c r="F382" s="20" t="s">
        <v>146</v>
      </c>
      <c r="G382" s="10">
        <v>77</v>
      </c>
      <c r="H382" s="10">
        <v>296982721</v>
      </c>
      <c r="I382" s="10">
        <v>5185</v>
      </c>
    </row>
    <row r="383" spans="1:9" ht="15">
      <c r="A383" s="21" t="s">
        <v>17</v>
      </c>
      <c r="B383" s="21">
        <v>2</v>
      </c>
      <c r="C383" s="24" t="s">
        <v>77</v>
      </c>
      <c r="D383" s="24" t="s">
        <v>16</v>
      </c>
      <c r="E383" s="22" t="s">
        <v>95</v>
      </c>
      <c r="F383" s="20" t="s">
        <v>147</v>
      </c>
      <c r="G383" s="10">
        <v>4264</v>
      </c>
      <c r="H383" s="10">
        <v>2215550880</v>
      </c>
      <c r="I383" s="10">
        <v>48162</v>
      </c>
    </row>
    <row r="384" spans="1:9" ht="15">
      <c r="A384" s="21" t="s">
        <v>17</v>
      </c>
      <c r="B384" s="21">
        <v>2</v>
      </c>
      <c r="C384" s="24" t="s">
        <v>77</v>
      </c>
      <c r="D384" s="24" t="s">
        <v>16</v>
      </c>
      <c r="E384" s="22" t="s">
        <v>94</v>
      </c>
      <c r="F384" s="20" t="s">
        <v>148</v>
      </c>
      <c r="G384" s="10">
        <v>27174</v>
      </c>
      <c r="H384" s="10">
        <v>20544586538.999992</v>
      </c>
      <c r="I384" s="10">
        <v>187794.99999999994</v>
      </c>
    </row>
    <row r="385" spans="1:9" ht="15">
      <c r="A385" s="21" t="s">
        <v>17</v>
      </c>
      <c r="B385" s="21">
        <v>2</v>
      </c>
      <c r="C385" s="24" t="s">
        <v>77</v>
      </c>
      <c r="D385" s="24" t="s">
        <v>16</v>
      </c>
      <c r="E385" s="22" t="s">
        <v>93</v>
      </c>
      <c r="F385" s="20" t="s">
        <v>149</v>
      </c>
      <c r="G385" s="10">
        <v>7845</v>
      </c>
      <c r="H385" s="10">
        <v>1569982030</v>
      </c>
      <c r="I385" s="10">
        <v>35702.000000000015</v>
      </c>
    </row>
    <row r="386" spans="1:9" ht="15">
      <c r="A386" s="21" t="s">
        <v>17</v>
      </c>
      <c r="B386" s="21">
        <v>2</v>
      </c>
      <c r="C386" s="24" t="s">
        <v>77</v>
      </c>
      <c r="D386" s="24" t="s">
        <v>16</v>
      </c>
      <c r="E386" s="22" t="s">
        <v>92</v>
      </c>
      <c r="F386" s="20" t="s">
        <v>150</v>
      </c>
      <c r="G386" s="10">
        <v>4145</v>
      </c>
      <c r="H386" s="10">
        <v>444252171.9999999</v>
      </c>
      <c r="I386" s="10">
        <v>25250.999999999996</v>
      </c>
    </row>
    <row r="387" spans="1:9" ht="15">
      <c r="A387" s="21" t="s">
        <v>17</v>
      </c>
      <c r="B387" s="21">
        <v>2</v>
      </c>
      <c r="C387" s="24" t="s">
        <v>77</v>
      </c>
      <c r="D387" s="24" t="s">
        <v>16</v>
      </c>
      <c r="E387" s="22" t="s">
        <v>91</v>
      </c>
      <c r="F387" s="20" t="s">
        <v>151</v>
      </c>
      <c r="G387" s="10">
        <v>1503</v>
      </c>
      <c r="H387" s="10">
        <v>2375320165</v>
      </c>
      <c r="I387" s="10">
        <v>17287</v>
      </c>
    </row>
    <row r="388" spans="1:9" ht="15">
      <c r="A388" s="21" t="s">
        <v>17</v>
      </c>
      <c r="B388" s="21">
        <v>2</v>
      </c>
      <c r="C388" s="24" t="s">
        <v>77</v>
      </c>
      <c r="D388" s="24" t="s">
        <v>16</v>
      </c>
      <c r="E388" s="22" t="s">
        <v>102</v>
      </c>
      <c r="F388" s="20" t="s">
        <v>152</v>
      </c>
      <c r="G388" s="10">
        <v>604</v>
      </c>
      <c r="H388" s="10">
        <v>1646251818.0000002</v>
      </c>
      <c r="I388" s="10">
        <v>16074.000000000002</v>
      </c>
    </row>
    <row r="389" spans="1:9" ht="15">
      <c r="A389" s="21" t="s">
        <v>17</v>
      </c>
      <c r="B389" s="21">
        <v>2</v>
      </c>
      <c r="C389" s="24" t="s">
        <v>77</v>
      </c>
      <c r="D389" s="24" t="s">
        <v>16</v>
      </c>
      <c r="E389" s="22" t="s">
        <v>90</v>
      </c>
      <c r="F389" s="20" t="s">
        <v>153</v>
      </c>
      <c r="G389" s="10">
        <v>4786</v>
      </c>
      <c r="H389" s="10">
        <v>804275476.9999998</v>
      </c>
      <c r="I389" s="10">
        <v>15791.999999999998</v>
      </c>
    </row>
    <row r="390" spans="1:9" ht="15">
      <c r="A390" s="21" t="s">
        <v>17</v>
      </c>
      <c r="B390" s="21">
        <v>2</v>
      </c>
      <c r="C390" s="24" t="s">
        <v>77</v>
      </c>
      <c r="D390" s="24" t="s">
        <v>16</v>
      </c>
      <c r="E390" s="22" t="s">
        <v>89</v>
      </c>
      <c r="F390" s="20" t="s">
        <v>154</v>
      </c>
      <c r="G390" s="10">
        <v>8716</v>
      </c>
      <c r="H390" s="10">
        <v>1199551477</v>
      </c>
      <c r="I390" s="10">
        <v>37762.999999999956</v>
      </c>
    </row>
    <row r="391" spans="1:9" ht="15">
      <c r="A391" s="21" t="s">
        <v>17</v>
      </c>
      <c r="B391" s="21">
        <v>2</v>
      </c>
      <c r="C391" s="24" t="s">
        <v>77</v>
      </c>
      <c r="D391" s="24" t="s">
        <v>16</v>
      </c>
      <c r="E391" s="22" t="s">
        <v>88</v>
      </c>
      <c r="F391" s="20" t="s">
        <v>155</v>
      </c>
      <c r="G391" s="10">
        <v>3558</v>
      </c>
      <c r="H391" s="10">
        <v>843754453.0000001</v>
      </c>
      <c r="I391" s="10">
        <v>47631</v>
      </c>
    </row>
    <row r="392" spans="1:9" ht="15">
      <c r="A392" s="21" t="s">
        <v>17</v>
      </c>
      <c r="B392" s="21">
        <v>2</v>
      </c>
      <c r="C392" s="24" t="s">
        <v>77</v>
      </c>
      <c r="D392" s="24" t="s">
        <v>16</v>
      </c>
      <c r="E392" s="22" t="s">
        <v>87</v>
      </c>
      <c r="F392" s="20" t="s">
        <v>156</v>
      </c>
      <c r="G392" s="10">
        <v>72</v>
      </c>
      <c r="H392" s="10">
        <v>423634</v>
      </c>
      <c r="I392" s="10">
        <v>45615.99999999999</v>
      </c>
    </row>
    <row r="393" spans="1:9" ht="15">
      <c r="A393" s="21" t="s">
        <v>17</v>
      </c>
      <c r="B393" s="21">
        <v>2</v>
      </c>
      <c r="C393" s="24" t="s">
        <v>77</v>
      </c>
      <c r="D393" s="24" t="s">
        <v>16</v>
      </c>
      <c r="E393" s="22" t="s">
        <v>86</v>
      </c>
      <c r="F393" s="20" t="s">
        <v>157</v>
      </c>
      <c r="G393" s="10">
        <v>1988</v>
      </c>
      <c r="H393" s="10">
        <v>357135015</v>
      </c>
      <c r="I393" s="10">
        <v>40111.00000000001</v>
      </c>
    </row>
    <row r="394" spans="1:9" ht="15">
      <c r="A394" s="21" t="s">
        <v>17</v>
      </c>
      <c r="B394" s="21">
        <v>2</v>
      </c>
      <c r="C394" s="24" t="s">
        <v>77</v>
      </c>
      <c r="D394" s="24" t="s">
        <v>16</v>
      </c>
      <c r="E394" s="22" t="s">
        <v>85</v>
      </c>
      <c r="F394" s="20" t="s">
        <v>158</v>
      </c>
      <c r="G394" s="10">
        <v>3713</v>
      </c>
      <c r="H394" s="10">
        <v>551574390</v>
      </c>
      <c r="I394" s="10">
        <v>27934.99999999997</v>
      </c>
    </row>
    <row r="395" spans="1:9" ht="15">
      <c r="A395" s="21" t="s">
        <v>17</v>
      </c>
      <c r="B395" s="21">
        <v>2</v>
      </c>
      <c r="C395" s="24" t="s">
        <v>77</v>
      </c>
      <c r="D395" s="24" t="s">
        <v>16</v>
      </c>
      <c r="E395" s="22" t="s">
        <v>84</v>
      </c>
      <c r="F395" s="20" t="s">
        <v>159</v>
      </c>
      <c r="G395" s="10">
        <v>517</v>
      </c>
      <c r="H395" s="10">
        <v>74735255</v>
      </c>
      <c r="I395" s="10">
        <v>3077.9999999999995</v>
      </c>
    </row>
    <row r="396" spans="1:9" ht="15">
      <c r="A396" s="21" t="s">
        <v>17</v>
      </c>
      <c r="B396" s="21">
        <v>2</v>
      </c>
      <c r="C396" s="24" t="s">
        <v>77</v>
      </c>
      <c r="D396" s="24" t="s">
        <v>16</v>
      </c>
      <c r="E396" s="22" t="s">
        <v>83</v>
      </c>
      <c r="F396" s="20" t="s">
        <v>160</v>
      </c>
      <c r="G396" s="10">
        <v>3715</v>
      </c>
      <c r="H396" s="10">
        <v>212184525.99999994</v>
      </c>
      <c r="I396" s="10">
        <v>14569.999999999998</v>
      </c>
    </row>
    <row r="397" spans="1:9" ht="15">
      <c r="A397" s="21" t="s">
        <v>2</v>
      </c>
      <c r="B397" s="21">
        <v>1</v>
      </c>
      <c r="C397" s="24" t="s">
        <v>31</v>
      </c>
      <c r="D397" s="24" t="s">
        <v>3</v>
      </c>
      <c r="E397" s="22" t="s">
        <v>100</v>
      </c>
      <c r="F397" s="20" t="s">
        <v>99</v>
      </c>
      <c r="G397" s="10">
        <v>128</v>
      </c>
      <c r="H397" s="10">
        <v>11816100</v>
      </c>
      <c r="I397" s="10">
        <v>292</v>
      </c>
    </row>
    <row r="398" spans="1:9" ht="15">
      <c r="A398" s="21" t="s">
        <v>2</v>
      </c>
      <c r="B398" s="21">
        <v>1</v>
      </c>
      <c r="C398" s="24" t="s">
        <v>31</v>
      </c>
      <c r="D398" s="24" t="s">
        <v>3</v>
      </c>
      <c r="E398" s="22" t="s">
        <v>98</v>
      </c>
      <c r="F398" s="20" t="s">
        <v>144</v>
      </c>
      <c r="G398" s="10">
        <v>3</v>
      </c>
      <c r="H398" s="10">
        <v>66615</v>
      </c>
      <c r="I398" s="10">
        <v>5</v>
      </c>
    </row>
    <row r="399" spans="1:9" ht="15">
      <c r="A399" s="21" t="s">
        <v>2</v>
      </c>
      <c r="B399" s="21">
        <v>1</v>
      </c>
      <c r="C399" s="24" t="s">
        <v>31</v>
      </c>
      <c r="D399" s="24" t="s">
        <v>3</v>
      </c>
      <c r="E399" s="22" t="s">
        <v>95</v>
      </c>
      <c r="F399" s="20" t="s">
        <v>147</v>
      </c>
      <c r="G399" s="10">
        <v>10</v>
      </c>
      <c r="H399" s="10">
        <v>184165</v>
      </c>
      <c r="I399" s="10">
        <v>42</v>
      </c>
    </row>
    <row r="400" spans="1:9" ht="15">
      <c r="A400" s="21" t="s">
        <v>2</v>
      </c>
      <c r="B400" s="21">
        <v>1</v>
      </c>
      <c r="C400" s="24" t="s">
        <v>31</v>
      </c>
      <c r="D400" s="24" t="s">
        <v>3</v>
      </c>
      <c r="E400" s="22" t="s">
        <v>94</v>
      </c>
      <c r="F400" s="20" t="s">
        <v>148</v>
      </c>
      <c r="G400" s="10">
        <v>45</v>
      </c>
      <c r="H400" s="10">
        <v>5801624</v>
      </c>
      <c r="I400" s="10">
        <v>70</v>
      </c>
    </row>
    <row r="401" spans="1:9" ht="15">
      <c r="A401" s="21" t="s">
        <v>2</v>
      </c>
      <c r="B401" s="21">
        <v>1</v>
      </c>
      <c r="C401" s="24" t="s">
        <v>31</v>
      </c>
      <c r="D401" s="24" t="s">
        <v>3</v>
      </c>
      <c r="E401" s="22" t="s">
        <v>93</v>
      </c>
      <c r="F401" s="20" t="s">
        <v>149</v>
      </c>
      <c r="G401" s="10">
        <v>2</v>
      </c>
      <c r="H401" s="10">
        <v>0</v>
      </c>
      <c r="I401" s="10">
        <v>3</v>
      </c>
    </row>
    <row r="402" spans="1:9" ht="15">
      <c r="A402" s="21" t="s">
        <v>2</v>
      </c>
      <c r="B402" s="21">
        <v>1</v>
      </c>
      <c r="C402" s="24" t="s">
        <v>31</v>
      </c>
      <c r="D402" s="24" t="s">
        <v>3</v>
      </c>
      <c r="E402" s="22" t="s">
        <v>92</v>
      </c>
      <c r="F402" s="20" t="s">
        <v>150</v>
      </c>
      <c r="G402" s="10">
        <v>14</v>
      </c>
      <c r="H402" s="10">
        <v>549608</v>
      </c>
      <c r="I402" s="10">
        <v>48</v>
      </c>
    </row>
    <row r="403" spans="1:9" ht="15">
      <c r="A403" s="21" t="s">
        <v>2</v>
      </c>
      <c r="B403" s="21">
        <v>1</v>
      </c>
      <c r="C403" s="24" t="s">
        <v>31</v>
      </c>
      <c r="D403" s="24" t="s">
        <v>3</v>
      </c>
      <c r="E403" s="22" t="s">
        <v>91</v>
      </c>
      <c r="F403" s="20" t="s">
        <v>151</v>
      </c>
      <c r="G403" s="10">
        <v>1</v>
      </c>
      <c r="H403" s="10"/>
      <c r="I403" s="10">
        <v>4</v>
      </c>
    </row>
    <row r="404" spans="1:9" ht="15">
      <c r="A404" s="21" t="s">
        <v>2</v>
      </c>
      <c r="B404" s="21">
        <v>1</v>
      </c>
      <c r="C404" s="24" t="s">
        <v>31</v>
      </c>
      <c r="D404" s="24" t="s">
        <v>3</v>
      </c>
      <c r="E404" s="22" t="s">
        <v>90</v>
      </c>
      <c r="F404" s="20" t="s">
        <v>153</v>
      </c>
      <c r="G404" s="10">
        <v>4</v>
      </c>
      <c r="H404" s="10">
        <v>0</v>
      </c>
      <c r="I404" s="10">
        <v>10</v>
      </c>
    </row>
    <row r="405" spans="1:9" ht="15">
      <c r="A405" s="21" t="s">
        <v>2</v>
      </c>
      <c r="B405" s="21">
        <v>1</v>
      </c>
      <c r="C405" s="24" t="s">
        <v>31</v>
      </c>
      <c r="D405" s="24" t="s">
        <v>3</v>
      </c>
      <c r="E405" s="22" t="s">
        <v>89</v>
      </c>
      <c r="F405" s="20" t="s">
        <v>154</v>
      </c>
      <c r="G405" s="10">
        <v>6</v>
      </c>
      <c r="H405" s="10">
        <v>7412</v>
      </c>
      <c r="I405" s="10">
        <v>10</v>
      </c>
    </row>
    <row r="406" spans="1:9" ht="15">
      <c r="A406" s="21" t="s">
        <v>2</v>
      </c>
      <c r="B406" s="21">
        <v>1</v>
      </c>
      <c r="C406" s="24" t="s">
        <v>31</v>
      </c>
      <c r="D406" s="24" t="s">
        <v>3</v>
      </c>
      <c r="E406" s="22" t="s">
        <v>88</v>
      </c>
      <c r="F406" s="20" t="s">
        <v>155</v>
      </c>
      <c r="G406" s="10">
        <v>5</v>
      </c>
      <c r="H406" s="10">
        <v>203</v>
      </c>
      <c r="I406" s="10">
        <v>5</v>
      </c>
    </row>
    <row r="407" spans="1:9" ht="15">
      <c r="A407" s="21" t="s">
        <v>2</v>
      </c>
      <c r="B407" s="21">
        <v>1</v>
      </c>
      <c r="C407" s="24" t="s">
        <v>31</v>
      </c>
      <c r="D407" s="24" t="s">
        <v>3</v>
      </c>
      <c r="E407" s="22" t="s">
        <v>87</v>
      </c>
      <c r="F407" s="20" t="s">
        <v>156</v>
      </c>
      <c r="G407" s="10">
        <v>11</v>
      </c>
      <c r="H407" s="10"/>
      <c r="I407" s="10">
        <v>409</v>
      </c>
    </row>
    <row r="408" spans="1:9" ht="15">
      <c r="A408" s="21" t="s">
        <v>2</v>
      </c>
      <c r="B408" s="21">
        <v>1</v>
      </c>
      <c r="C408" s="24" t="s">
        <v>31</v>
      </c>
      <c r="D408" s="24" t="s">
        <v>3</v>
      </c>
      <c r="E408" s="22" t="s">
        <v>86</v>
      </c>
      <c r="F408" s="20" t="s">
        <v>157</v>
      </c>
      <c r="G408" s="10">
        <v>12</v>
      </c>
      <c r="H408" s="10">
        <v>84452</v>
      </c>
      <c r="I408" s="10">
        <v>248</v>
      </c>
    </row>
    <row r="409" spans="1:9" ht="15">
      <c r="A409" s="21" t="s">
        <v>2</v>
      </c>
      <c r="B409" s="21">
        <v>1</v>
      </c>
      <c r="C409" s="24" t="s">
        <v>31</v>
      </c>
      <c r="D409" s="24" t="s">
        <v>3</v>
      </c>
      <c r="E409" s="22" t="s">
        <v>85</v>
      </c>
      <c r="F409" s="20" t="s">
        <v>158</v>
      </c>
      <c r="G409" s="10">
        <v>3</v>
      </c>
      <c r="H409" s="10">
        <v>3194</v>
      </c>
      <c r="I409" s="10">
        <v>162</v>
      </c>
    </row>
    <row r="410" spans="1:9" ht="15">
      <c r="A410" s="21" t="s">
        <v>2</v>
      </c>
      <c r="B410" s="21">
        <v>1</v>
      </c>
      <c r="C410" s="24" t="s">
        <v>31</v>
      </c>
      <c r="D410" s="24" t="s">
        <v>3</v>
      </c>
      <c r="E410" s="22" t="s">
        <v>84</v>
      </c>
      <c r="F410" s="20" t="s">
        <v>159</v>
      </c>
      <c r="G410" s="10">
        <v>1</v>
      </c>
      <c r="H410" s="10"/>
      <c r="I410" s="10">
        <v>1</v>
      </c>
    </row>
    <row r="411" spans="1:9" ht="15">
      <c r="A411" s="21" t="s">
        <v>2</v>
      </c>
      <c r="B411" s="21">
        <v>1</v>
      </c>
      <c r="C411" s="24" t="s">
        <v>31</v>
      </c>
      <c r="D411" s="24" t="s">
        <v>3</v>
      </c>
      <c r="E411" s="22" t="s">
        <v>83</v>
      </c>
      <c r="F411" s="20" t="s">
        <v>160</v>
      </c>
      <c r="G411" s="10">
        <v>4</v>
      </c>
      <c r="H411" s="10">
        <v>26710</v>
      </c>
      <c r="I411" s="10">
        <v>10</v>
      </c>
    </row>
    <row r="412" spans="1:9" ht="15">
      <c r="A412" s="21" t="s">
        <v>33</v>
      </c>
      <c r="B412" s="21">
        <v>3</v>
      </c>
      <c r="C412" s="24" t="s">
        <v>31</v>
      </c>
      <c r="D412" s="24" t="s">
        <v>28</v>
      </c>
      <c r="E412" s="22" t="s">
        <v>100</v>
      </c>
      <c r="F412" s="20" t="s">
        <v>99</v>
      </c>
      <c r="G412" s="10">
        <v>826</v>
      </c>
      <c r="H412" s="10">
        <v>81748225</v>
      </c>
      <c r="I412" s="10">
        <v>3039</v>
      </c>
    </row>
    <row r="413" spans="1:9" ht="15">
      <c r="A413" s="21" t="s">
        <v>33</v>
      </c>
      <c r="B413" s="21">
        <v>3</v>
      </c>
      <c r="C413" s="24" t="s">
        <v>31</v>
      </c>
      <c r="D413" s="24" t="s">
        <v>28</v>
      </c>
      <c r="E413" s="22" t="s">
        <v>101</v>
      </c>
      <c r="F413" s="20" t="s">
        <v>143</v>
      </c>
      <c r="G413" s="10">
        <v>2</v>
      </c>
      <c r="H413" s="10">
        <v>557322</v>
      </c>
      <c r="I413" s="10">
        <v>25</v>
      </c>
    </row>
    <row r="414" spans="1:9" ht="15">
      <c r="A414" s="21" t="s">
        <v>33</v>
      </c>
      <c r="B414" s="21">
        <v>3</v>
      </c>
      <c r="C414" s="24" t="s">
        <v>31</v>
      </c>
      <c r="D414" s="24" t="s">
        <v>28</v>
      </c>
      <c r="E414" s="22" t="s">
        <v>98</v>
      </c>
      <c r="F414" s="20" t="s">
        <v>144</v>
      </c>
      <c r="G414" s="10">
        <v>97</v>
      </c>
      <c r="H414" s="10">
        <v>52205163</v>
      </c>
      <c r="I414" s="10">
        <v>655</v>
      </c>
    </row>
    <row r="415" spans="1:9" ht="15">
      <c r="A415" s="21" t="s">
        <v>33</v>
      </c>
      <c r="B415" s="21">
        <v>3</v>
      </c>
      <c r="C415" s="24" t="s">
        <v>31</v>
      </c>
      <c r="D415" s="24" t="s">
        <v>28</v>
      </c>
      <c r="E415" s="22" t="s">
        <v>96</v>
      </c>
      <c r="F415" s="20" t="s">
        <v>146</v>
      </c>
      <c r="G415" s="10">
        <v>2</v>
      </c>
      <c r="H415" s="10">
        <v>15920</v>
      </c>
      <c r="I415" s="10">
        <v>2</v>
      </c>
    </row>
    <row r="416" spans="1:9" ht="15">
      <c r="A416" s="21" t="s">
        <v>33</v>
      </c>
      <c r="B416" s="21">
        <v>3</v>
      </c>
      <c r="C416" s="24" t="s">
        <v>31</v>
      </c>
      <c r="D416" s="24" t="s">
        <v>28</v>
      </c>
      <c r="E416" s="22" t="s">
        <v>95</v>
      </c>
      <c r="F416" s="20" t="s">
        <v>147</v>
      </c>
      <c r="G416" s="10">
        <v>31</v>
      </c>
      <c r="H416" s="10">
        <v>4797257</v>
      </c>
      <c r="I416" s="10">
        <v>97</v>
      </c>
    </row>
    <row r="417" spans="1:9" ht="15">
      <c r="A417" s="21" t="s">
        <v>33</v>
      </c>
      <c r="B417" s="21">
        <v>3</v>
      </c>
      <c r="C417" s="24" t="s">
        <v>31</v>
      </c>
      <c r="D417" s="24" t="s">
        <v>28</v>
      </c>
      <c r="E417" s="22" t="s">
        <v>94</v>
      </c>
      <c r="F417" s="20" t="s">
        <v>148</v>
      </c>
      <c r="G417" s="10">
        <v>409</v>
      </c>
      <c r="H417" s="10">
        <v>102427114</v>
      </c>
      <c r="I417" s="10">
        <v>932.0000000000002</v>
      </c>
    </row>
    <row r="418" spans="1:9" ht="15">
      <c r="A418" s="21" t="s">
        <v>33</v>
      </c>
      <c r="B418" s="21">
        <v>3</v>
      </c>
      <c r="C418" s="24" t="s">
        <v>31</v>
      </c>
      <c r="D418" s="24" t="s">
        <v>28</v>
      </c>
      <c r="E418" s="22" t="s">
        <v>93</v>
      </c>
      <c r="F418" s="20" t="s">
        <v>149</v>
      </c>
      <c r="G418" s="10">
        <v>282</v>
      </c>
      <c r="H418" s="10">
        <v>3019741.0000000005</v>
      </c>
      <c r="I418" s="10">
        <v>351.9999999999999</v>
      </c>
    </row>
    <row r="419" spans="1:9" ht="15">
      <c r="A419" s="21" t="s">
        <v>33</v>
      </c>
      <c r="B419" s="21">
        <v>3</v>
      </c>
      <c r="C419" s="24" t="s">
        <v>31</v>
      </c>
      <c r="D419" s="24" t="s">
        <v>28</v>
      </c>
      <c r="E419" s="22" t="s">
        <v>92</v>
      </c>
      <c r="F419" s="20" t="s">
        <v>150</v>
      </c>
      <c r="G419" s="10">
        <v>70</v>
      </c>
      <c r="H419" s="10">
        <v>1276256</v>
      </c>
      <c r="I419" s="10">
        <v>188</v>
      </c>
    </row>
    <row r="420" spans="1:9" ht="15">
      <c r="A420" s="21" t="s">
        <v>33</v>
      </c>
      <c r="B420" s="21">
        <v>3</v>
      </c>
      <c r="C420" s="24" t="s">
        <v>31</v>
      </c>
      <c r="D420" s="24" t="s">
        <v>28</v>
      </c>
      <c r="E420" s="22" t="s">
        <v>91</v>
      </c>
      <c r="F420" s="20" t="s">
        <v>151</v>
      </c>
      <c r="G420" s="10">
        <v>21</v>
      </c>
      <c r="H420" s="10">
        <v>717723</v>
      </c>
      <c r="I420" s="10">
        <v>70</v>
      </c>
    </row>
    <row r="421" spans="1:9" ht="15">
      <c r="A421" s="21" t="s">
        <v>33</v>
      </c>
      <c r="B421" s="21">
        <v>3</v>
      </c>
      <c r="C421" s="24" t="s">
        <v>31</v>
      </c>
      <c r="D421" s="24" t="s">
        <v>28</v>
      </c>
      <c r="E421" s="22" t="s">
        <v>102</v>
      </c>
      <c r="F421" s="20" t="s">
        <v>152</v>
      </c>
      <c r="G421" s="10">
        <v>4</v>
      </c>
      <c r="H421" s="10">
        <v>861069</v>
      </c>
      <c r="I421" s="10">
        <v>20</v>
      </c>
    </row>
    <row r="422" spans="1:9" ht="15">
      <c r="A422" s="21" t="s">
        <v>33</v>
      </c>
      <c r="B422" s="21">
        <v>3</v>
      </c>
      <c r="C422" s="24" t="s">
        <v>31</v>
      </c>
      <c r="D422" s="24" t="s">
        <v>28</v>
      </c>
      <c r="E422" s="22" t="s">
        <v>90</v>
      </c>
      <c r="F422" s="20" t="s">
        <v>153</v>
      </c>
      <c r="G422" s="10">
        <v>15</v>
      </c>
      <c r="H422" s="10">
        <v>232152</v>
      </c>
      <c r="I422" s="10">
        <v>31</v>
      </c>
    </row>
    <row r="423" spans="1:9" ht="15">
      <c r="A423" s="21" t="s">
        <v>33</v>
      </c>
      <c r="B423" s="21">
        <v>3</v>
      </c>
      <c r="C423" s="24" t="s">
        <v>31</v>
      </c>
      <c r="D423" s="24" t="s">
        <v>28</v>
      </c>
      <c r="E423" s="22" t="s">
        <v>89</v>
      </c>
      <c r="F423" s="20" t="s">
        <v>154</v>
      </c>
      <c r="G423" s="10">
        <v>59</v>
      </c>
      <c r="H423" s="10">
        <v>1953594</v>
      </c>
      <c r="I423" s="10">
        <v>145</v>
      </c>
    </row>
    <row r="424" spans="1:9" ht="15">
      <c r="A424" s="21" t="s">
        <v>33</v>
      </c>
      <c r="B424" s="21">
        <v>3</v>
      </c>
      <c r="C424" s="24" t="s">
        <v>31</v>
      </c>
      <c r="D424" s="24" t="s">
        <v>28</v>
      </c>
      <c r="E424" s="22" t="s">
        <v>88</v>
      </c>
      <c r="F424" s="20" t="s">
        <v>155</v>
      </c>
      <c r="G424" s="10">
        <v>35</v>
      </c>
      <c r="H424" s="10">
        <v>207398</v>
      </c>
      <c r="I424" s="10">
        <v>47.99999999999999</v>
      </c>
    </row>
    <row r="425" spans="1:9" ht="15">
      <c r="A425" s="21" t="s">
        <v>33</v>
      </c>
      <c r="B425" s="21">
        <v>3</v>
      </c>
      <c r="C425" s="24" t="s">
        <v>31</v>
      </c>
      <c r="D425" s="24" t="s">
        <v>28</v>
      </c>
      <c r="E425" s="22" t="s">
        <v>87</v>
      </c>
      <c r="F425" s="20" t="s">
        <v>156</v>
      </c>
      <c r="G425" s="10">
        <v>21</v>
      </c>
      <c r="H425" s="10">
        <v>177758</v>
      </c>
      <c r="I425" s="10">
        <v>3046</v>
      </c>
    </row>
    <row r="426" spans="1:9" ht="15">
      <c r="A426" s="21" t="s">
        <v>33</v>
      </c>
      <c r="B426" s="21">
        <v>3</v>
      </c>
      <c r="C426" s="24" t="s">
        <v>31</v>
      </c>
      <c r="D426" s="24" t="s">
        <v>28</v>
      </c>
      <c r="E426" s="22" t="s">
        <v>86</v>
      </c>
      <c r="F426" s="20" t="s">
        <v>157</v>
      </c>
      <c r="G426" s="10">
        <v>60</v>
      </c>
      <c r="H426" s="10">
        <v>583314</v>
      </c>
      <c r="I426" s="10">
        <v>838.9999999999999</v>
      </c>
    </row>
    <row r="427" spans="1:9" ht="15">
      <c r="A427" s="21" t="s">
        <v>33</v>
      </c>
      <c r="B427" s="21">
        <v>3</v>
      </c>
      <c r="C427" s="24" t="s">
        <v>31</v>
      </c>
      <c r="D427" s="24" t="s">
        <v>28</v>
      </c>
      <c r="E427" s="22" t="s">
        <v>85</v>
      </c>
      <c r="F427" s="20" t="s">
        <v>158</v>
      </c>
      <c r="G427" s="10">
        <v>41</v>
      </c>
      <c r="H427" s="10">
        <v>737815</v>
      </c>
      <c r="I427" s="10">
        <v>216</v>
      </c>
    </row>
    <row r="428" spans="1:9" ht="15">
      <c r="A428" s="21" t="s">
        <v>33</v>
      </c>
      <c r="B428" s="21">
        <v>3</v>
      </c>
      <c r="C428" s="24" t="s">
        <v>31</v>
      </c>
      <c r="D428" s="24" t="s">
        <v>28</v>
      </c>
      <c r="E428" s="22" t="s">
        <v>84</v>
      </c>
      <c r="F428" s="20" t="s">
        <v>159</v>
      </c>
      <c r="G428" s="10">
        <v>8</v>
      </c>
      <c r="H428" s="10">
        <v>464590</v>
      </c>
      <c r="I428" s="10">
        <v>15</v>
      </c>
    </row>
    <row r="429" spans="1:9" ht="15">
      <c r="A429" s="21" t="s">
        <v>33</v>
      </c>
      <c r="B429" s="21">
        <v>3</v>
      </c>
      <c r="C429" s="24" t="s">
        <v>31</v>
      </c>
      <c r="D429" s="24" t="s">
        <v>28</v>
      </c>
      <c r="E429" s="22" t="s">
        <v>83</v>
      </c>
      <c r="F429" s="20" t="s">
        <v>160</v>
      </c>
      <c r="G429" s="10">
        <v>23</v>
      </c>
      <c r="H429" s="10">
        <v>2634723</v>
      </c>
      <c r="I429" s="10">
        <v>44</v>
      </c>
    </row>
    <row r="430" spans="1:9" ht="15">
      <c r="A430" s="21" t="s">
        <v>32</v>
      </c>
      <c r="B430" s="21">
        <v>3</v>
      </c>
      <c r="C430" s="24" t="s">
        <v>31</v>
      </c>
      <c r="D430" s="24" t="s">
        <v>27</v>
      </c>
      <c r="E430" s="22" t="s">
        <v>100</v>
      </c>
      <c r="F430" s="20" t="s">
        <v>99</v>
      </c>
      <c r="G430" s="10">
        <v>27</v>
      </c>
      <c r="H430" s="10">
        <v>8141955</v>
      </c>
      <c r="I430" s="10">
        <v>80</v>
      </c>
    </row>
    <row r="431" spans="1:9" ht="15">
      <c r="A431" s="21" t="s">
        <v>32</v>
      </c>
      <c r="B431" s="21">
        <v>3</v>
      </c>
      <c r="C431" s="24" t="s">
        <v>31</v>
      </c>
      <c r="D431" s="24" t="s">
        <v>27</v>
      </c>
      <c r="E431" s="22" t="s">
        <v>101</v>
      </c>
      <c r="F431" s="20" t="s">
        <v>143</v>
      </c>
      <c r="G431" s="10">
        <v>1</v>
      </c>
      <c r="H431" s="10">
        <v>0</v>
      </c>
      <c r="I431" s="10">
        <v>2</v>
      </c>
    </row>
    <row r="432" spans="1:9" ht="15">
      <c r="A432" s="21" t="s">
        <v>32</v>
      </c>
      <c r="B432" s="21">
        <v>3</v>
      </c>
      <c r="C432" s="24" t="s">
        <v>31</v>
      </c>
      <c r="D432" s="24" t="s">
        <v>27</v>
      </c>
      <c r="E432" s="22" t="s">
        <v>98</v>
      </c>
      <c r="F432" s="20" t="s">
        <v>144</v>
      </c>
      <c r="G432" s="10">
        <v>2</v>
      </c>
      <c r="H432" s="10">
        <v>0</v>
      </c>
      <c r="I432" s="10">
        <v>5</v>
      </c>
    </row>
    <row r="433" spans="1:9" ht="15">
      <c r="A433" s="21" t="s">
        <v>32</v>
      </c>
      <c r="B433" s="21">
        <v>3</v>
      </c>
      <c r="C433" s="24" t="s">
        <v>31</v>
      </c>
      <c r="D433" s="24" t="s">
        <v>27</v>
      </c>
      <c r="E433" s="22" t="s">
        <v>97</v>
      </c>
      <c r="F433" s="20" t="s">
        <v>145</v>
      </c>
      <c r="G433" s="10">
        <v>1</v>
      </c>
      <c r="H433" s="10">
        <v>1300</v>
      </c>
      <c r="I433" s="10"/>
    </row>
    <row r="434" spans="1:9" ht="15">
      <c r="A434" s="21" t="s">
        <v>32</v>
      </c>
      <c r="B434" s="21">
        <v>3</v>
      </c>
      <c r="C434" s="24" t="s">
        <v>31</v>
      </c>
      <c r="D434" s="24" t="s">
        <v>27</v>
      </c>
      <c r="E434" s="22" t="s">
        <v>95</v>
      </c>
      <c r="F434" s="20" t="s">
        <v>147</v>
      </c>
      <c r="G434" s="10">
        <v>5</v>
      </c>
      <c r="H434" s="10">
        <v>410714</v>
      </c>
      <c r="I434" s="10">
        <v>19</v>
      </c>
    </row>
    <row r="435" spans="1:9" ht="15">
      <c r="A435" s="21" t="s">
        <v>32</v>
      </c>
      <c r="B435" s="21">
        <v>3</v>
      </c>
      <c r="C435" s="24" t="s">
        <v>31</v>
      </c>
      <c r="D435" s="24" t="s">
        <v>27</v>
      </c>
      <c r="E435" s="22" t="s">
        <v>94</v>
      </c>
      <c r="F435" s="20" t="s">
        <v>148</v>
      </c>
      <c r="G435" s="10">
        <v>46</v>
      </c>
      <c r="H435" s="10">
        <v>6984446.999999999</v>
      </c>
      <c r="I435" s="10">
        <v>89.00000000000001</v>
      </c>
    </row>
    <row r="436" spans="1:9" ht="15">
      <c r="A436" s="21" t="s">
        <v>32</v>
      </c>
      <c r="B436" s="21">
        <v>3</v>
      </c>
      <c r="C436" s="24" t="s">
        <v>31</v>
      </c>
      <c r="D436" s="24" t="s">
        <v>27</v>
      </c>
      <c r="E436" s="22" t="s">
        <v>93</v>
      </c>
      <c r="F436" s="20" t="s">
        <v>149</v>
      </c>
      <c r="G436" s="10">
        <v>11</v>
      </c>
      <c r="H436" s="10">
        <v>154966</v>
      </c>
      <c r="I436" s="10">
        <v>9</v>
      </c>
    </row>
    <row r="437" spans="1:9" ht="15">
      <c r="A437" s="21" t="s">
        <v>32</v>
      </c>
      <c r="B437" s="21">
        <v>3</v>
      </c>
      <c r="C437" s="24" t="s">
        <v>31</v>
      </c>
      <c r="D437" s="24" t="s">
        <v>27</v>
      </c>
      <c r="E437" s="22" t="s">
        <v>92</v>
      </c>
      <c r="F437" s="20" t="s">
        <v>150</v>
      </c>
      <c r="G437" s="10">
        <v>5</v>
      </c>
      <c r="H437" s="10">
        <v>0</v>
      </c>
      <c r="I437" s="10">
        <v>7</v>
      </c>
    </row>
    <row r="438" spans="1:9" ht="15">
      <c r="A438" s="21" t="s">
        <v>32</v>
      </c>
      <c r="B438" s="21">
        <v>3</v>
      </c>
      <c r="C438" s="24" t="s">
        <v>31</v>
      </c>
      <c r="D438" s="24" t="s">
        <v>27</v>
      </c>
      <c r="E438" s="22" t="s">
        <v>91</v>
      </c>
      <c r="F438" s="20" t="s">
        <v>151</v>
      </c>
      <c r="G438" s="10">
        <v>1</v>
      </c>
      <c r="H438" s="10"/>
      <c r="I438" s="10">
        <v>1</v>
      </c>
    </row>
    <row r="439" spans="1:9" ht="15">
      <c r="A439" s="21" t="s">
        <v>32</v>
      </c>
      <c r="B439" s="21">
        <v>3</v>
      </c>
      <c r="C439" s="24" t="s">
        <v>31</v>
      </c>
      <c r="D439" s="24" t="s">
        <v>27</v>
      </c>
      <c r="E439" s="22" t="s">
        <v>102</v>
      </c>
      <c r="F439" s="20" t="s">
        <v>152</v>
      </c>
      <c r="G439" s="10">
        <v>1</v>
      </c>
      <c r="H439" s="10"/>
      <c r="I439" s="10">
        <v>1</v>
      </c>
    </row>
    <row r="440" spans="1:9" ht="15">
      <c r="A440" s="21" t="s">
        <v>32</v>
      </c>
      <c r="B440" s="21">
        <v>3</v>
      </c>
      <c r="C440" s="24" t="s">
        <v>31</v>
      </c>
      <c r="D440" s="24" t="s">
        <v>27</v>
      </c>
      <c r="E440" s="22" t="s">
        <v>90</v>
      </c>
      <c r="F440" s="20" t="s">
        <v>153</v>
      </c>
      <c r="G440" s="10">
        <v>2</v>
      </c>
      <c r="H440" s="10">
        <v>0</v>
      </c>
      <c r="I440" s="10">
        <v>6</v>
      </c>
    </row>
    <row r="441" spans="1:9" ht="15">
      <c r="A441" s="21" t="s">
        <v>32</v>
      </c>
      <c r="B441" s="21">
        <v>3</v>
      </c>
      <c r="C441" s="24" t="s">
        <v>31</v>
      </c>
      <c r="D441" s="24" t="s">
        <v>27</v>
      </c>
      <c r="E441" s="22" t="s">
        <v>89</v>
      </c>
      <c r="F441" s="20" t="s">
        <v>154</v>
      </c>
      <c r="G441" s="10">
        <v>14</v>
      </c>
      <c r="H441" s="10">
        <v>583555</v>
      </c>
      <c r="I441" s="10">
        <v>57</v>
      </c>
    </row>
    <row r="442" spans="1:9" ht="15">
      <c r="A442" s="21" t="s">
        <v>32</v>
      </c>
      <c r="B442" s="21">
        <v>3</v>
      </c>
      <c r="C442" s="24" t="s">
        <v>31</v>
      </c>
      <c r="D442" s="24" t="s">
        <v>27</v>
      </c>
      <c r="E442" s="22" t="s">
        <v>87</v>
      </c>
      <c r="F442" s="20" t="s">
        <v>156</v>
      </c>
      <c r="G442" s="10">
        <v>11</v>
      </c>
      <c r="H442" s="10"/>
      <c r="I442" s="10">
        <v>818</v>
      </c>
    </row>
    <row r="443" spans="1:9" ht="15">
      <c r="A443" s="21" t="s">
        <v>32</v>
      </c>
      <c r="B443" s="21">
        <v>3</v>
      </c>
      <c r="C443" s="24" t="s">
        <v>31</v>
      </c>
      <c r="D443" s="24" t="s">
        <v>27</v>
      </c>
      <c r="E443" s="22" t="s">
        <v>86</v>
      </c>
      <c r="F443" s="20" t="s">
        <v>157</v>
      </c>
      <c r="G443" s="10">
        <v>9</v>
      </c>
      <c r="H443" s="10">
        <v>105413</v>
      </c>
      <c r="I443" s="10">
        <v>159</v>
      </c>
    </row>
    <row r="444" spans="1:9" ht="15">
      <c r="A444" s="21" t="s">
        <v>32</v>
      </c>
      <c r="B444" s="21">
        <v>3</v>
      </c>
      <c r="C444" s="24" t="s">
        <v>31</v>
      </c>
      <c r="D444" s="24" t="s">
        <v>27</v>
      </c>
      <c r="E444" s="22" t="s">
        <v>85</v>
      </c>
      <c r="F444" s="20" t="s">
        <v>158</v>
      </c>
      <c r="G444" s="10">
        <v>3</v>
      </c>
      <c r="H444" s="10">
        <v>0</v>
      </c>
      <c r="I444" s="10">
        <v>199</v>
      </c>
    </row>
    <row r="445" spans="1:9" ht="15">
      <c r="A445" s="21" t="s">
        <v>32</v>
      </c>
      <c r="B445" s="21">
        <v>3</v>
      </c>
      <c r="C445" s="24" t="s">
        <v>31</v>
      </c>
      <c r="D445" s="24" t="s">
        <v>27</v>
      </c>
      <c r="E445" s="22" t="s">
        <v>83</v>
      </c>
      <c r="F445" s="20" t="s">
        <v>160</v>
      </c>
      <c r="G445" s="10">
        <v>6</v>
      </c>
      <c r="H445" s="10">
        <v>81260</v>
      </c>
      <c r="I445" s="10">
        <v>15</v>
      </c>
    </row>
    <row r="446" spans="7:9" ht="15">
      <c r="G446" s="18"/>
      <c r="H446" s="18"/>
      <c r="I446" s="18"/>
    </row>
  </sheetData>
  <mergeCells count="1">
    <mergeCell ref="A7:I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4"/>
  <sheetViews>
    <sheetView showGridLines="0" workbookViewId="0" topLeftCell="L1">
      <selection activeCell="M19" sqref="M19"/>
    </sheetView>
  </sheetViews>
  <sheetFormatPr defaultColWidth="11.421875" defaultRowHeight="15"/>
  <cols>
    <col min="1" max="2" width="13.57421875" style="0" customWidth="1"/>
    <col min="3" max="3" width="25.28125" style="0" customWidth="1"/>
    <col min="4" max="19" width="21.140625" style="0" customWidth="1"/>
  </cols>
  <sheetData>
    <row r="5" ht="15">
      <c r="A5" t="s">
        <v>127</v>
      </c>
    </row>
    <row r="7" spans="1:9" ht="28.5">
      <c r="A7" s="37" t="s">
        <v>130</v>
      </c>
      <c r="B7" s="37"/>
      <c r="C7" s="37"/>
      <c r="D7" s="37"/>
      <c r="E7" s="37"/>
      <c r="F7" s="37"/>
      <c r="G7" s="37"/>
      <c r="H7" s="37"/>
      <c r="I7" s="37"/>
    </row>
    <row r="9" spans="1:19" ht="38.25">
      <c r="A9" s="19" t="s">
        <v>107</v>
      </c>
      <c r="B9" s="23" t="s">
        <v>19</v>
      </c>
      <c r="C9" s="23" t="s">
        <v>36</v>
      </c>
      <c r="D9" s="23" t="s">
        <v>37</v>
      </c>
      <c r="E9" s="23" t="s">
        <v>126</v>
      </c>
      <c r="F9" s="23" t="s">
        <v>125</v>
      </c>
      <c r="G9" s="23" t="s">
        <v>124</v>
      </c>
      <c r="H9" s="23" t="s">
        <v>123</v>
      </c>
      <c r="I9" s="23" t="s">
        <v>122</v>
      </c>
      <c r="J9" s="23" t="s">
        <v>121</v>
      </c>
      <c r="K9" s="23" t="s">
        <v>120</v>
      </c>
      <c r="L9" s="23" t="s">
        <v>119</v>
      </c>
      <c r="M9" s="23" t="s">
        <v>118</v>
      </c>
      <c r="N9" s="23" t="s">
        <v>117</v>
      </c>
      <c r="O9" s="23" t="s">
        <v>116</v>
      </c>
      <c r="P9" s="23" t="s">
        <v>115</v>
      </c>
      <c r="Q9" s="23" t="s">
        <v>114</v>
      </c>
      <c r="R9" s="23" t="s">
        <v>113</v>
      </c>
      <c r="S9" s="23" t="s">
        <v>112</v>
      </c>
    </row>
    <row r="10" spans="1:19" ht="15">
      <c r="A10" s="21" t="s">
        <v>35</v>
      </c>
      <c r="B10" s="21">
        <v>3</v>
      </c>
      <c r="C10" s="24" t="s">
        <v>31</v>
      </c>
      <c r="D10" s="24" t="s">
        <v>31</v>
      </c>
      <c r="E10" s="25">
        <v>84120.94900559915</v>
      </c>
      <c r="F10" s="25">
        <v>288.27342616934726</v>
      </c>
      <c r="G10" s="25">
        <v>259053.84626179276</v>
      </c>
      <c r="H10" s="25">
        <v>19897.457675034493</v>
      </c>
      <c r="I10" s="25">
        <v>131446.954306279</v>
      </c>
      <c r="J10" s="25">
        <v>125719.256847867</v>
      </c>
      <c r="K10" s="25">
        <v>17860.289720909495</v>
      </c>
      <c r="L10" s="25">
        <v>140436.91462085248</v>
      </c>
      <c r="M10" s="25">
        <v>9049.223509950134</v>
      </c>
      <c r="N10" s="25">
        <v>49363.0396519907</v>
      </c>
      <c r="O10" s="25">
        <v>70009.70800541878</v>
      </c>
      <c r="P10" s="25">
        <v>71546.3208556431</v>
      </c>
      <c r="Q10" s="25">
        <v>37387.80629418437</v>
      </c>
      <c r="R10" s="25">
        <v>7692.915082313447</v>
      </c>
      <c r="S10" s="25">
        <v>1023872.9552640043</v>
      </c>
    </row>
    <row r="11" spans="1:19" ht="15">
      <c r="A11" s="21" t="s">
        <v>38</v>
      </c>
      <c r="B11" s="21">
        <v>3</v>
      </c>
      <c r="C11" s="24" t="s">
        <v>31</v>
      </c>
      <c r="D11" s="24" t="s">
        <v>29</v>
      </c>
      <c r="E11" s="25">
        <v>59285.041557100194</v>
      </c>
      <c r="F11" s="25">
        <v>0</v>
      </c>
      <c r="G11" s="25">
        <v>441.5351387475946</v>
      </c>
      <c r="H11" s="25">
        <v>807.9810844773087</v>
      </c>
      <c r="I11" s="25">
        <v>6687.8730370275825</v>
      </c>
      <c r="J11" s="25">
        <v>5419.05875049301</v>
      </c>
      <c r="K11" s="25">
        <v>397.4518664624842</v>
      </c>
      <c r="L11" s="25">
        <v>1034.3681018861485</v>
      </c>
      <c r="M11" s="25">
        <v>0</v>
      </c>
      <c r="N11" s="25">
        <v>403.23630891140624</v>
      </c>
      <c r="O11" s="25">
        <v>6145.100250833536</v>
      </c>
      <c r="P11" s="25">
        <v>15080.110197897076</v>
      </c>
      <c r="Q11" s="25">
        <v>4173.598349238735</v>
      </c>
      <c r="R11" s="25">
        <v>573.840228749985</v>
      </c>
      <c r="S11" s="25">
        <v>100449.19487182506</v>
      </c>
    </row>
    <row r="12" spans="1:19" ht="15">
      <c r="A12" s="21" t="s">
        <v>2</v>
      </c>
      <c r="B12" s="21">
        <v>1</v>
      </c>
      <c r="C12" s="24" t="s">
        <v>31</v>
      </c>
      <c r="D12" s="24" t="s">
        <v>3</v>
      </c>
      <c r="E12" s="25">
        <v>44371.34002274233</v>
      </c>
      <c r="F12" s="25">
        <v>0</v>
      </c>
      <c r="G12" s="25">
        <v>499.3452846066248</v>
      </c>
      <c r="H12" s="25">
        <v>691.1345891836668</v>
      </c>
      <c r="I12" s="25">
        <v>3134.834889483597</v>
      </c>
      <c r="J12" s="25">
        <v>2745.2846630168524</v>
      </c>
      <c r="K12" s="25">
        <v>2866.6863813599125</v>
      </c>
      <c r="L12" s="25">
        <v>547.5549178497176</v>
      </c>
      <c r="M12" s="25">
        <v>0</v>
      </c>
      <c r="N12" s="25">
        <v>722.7712311648968</v>
      </c>
      <c r="O12" s="25">
        <v>3893.9942426457656</v>
      </c>
      <c r="P12" s="25">
        <v>11202.125178792296</v>
      </c>
      <c r="Q12" s="25">
        <v>2357.9783200105066</v>
      </c>
      <c r="R12" s="25">
        <v>128.5025290098414</v>
      </c>
      <c r="S12" s="25">
        <v>73161.552249866</v>
      </c>
    </row>
    <row r="13" spans="1:19" ht="15">
      <c r="A13" s="21" t="s">
        <v>33</v>
      </c>
      <c r="B13" s="21">
        <v>3</v>
      </c>
      <c r="C13" s="24" t="s">
        <v>31</v>
      </c>
      <c r="D13" s="24" t="s">
        <v>28</v>
      </c>
      <c r="E13" s="25">
        <v>463609.5252599807</v>
      </c>
      <c r="F13" s="25">
        <v>392.47252208130635</v>
      </c>
      <c r="G13" s="25">
        <v>82372.46510083918</v>
      </c>
      <c r="H13" s="25">
        <v>3107.6195556819566</v>
      </c>
      <c r="I13" s="25">
        <v>25827.399486299073</v>
      </c>
      <c r="J13" s="25">
        <v>43815.458249240735</v>
      </c>
      <c r="K13" s="25">
        <v>2109.9024580862797</v>
      </c>
      <c r="L13" s="25">
        <v>15170.87083412818</v>
      </c>
      <c r="M13" s="25">
        <v>1385.278109137812</v>
      </c>
      <c r="N13" s="25">
        <v>10952.819804609899</v>
      </c>
      <c r="O13" s="25">
        <v>25918.246781524118</v>
      </c>
      <c r="P13" s="25">
        <v>39532.37102061379</v>
      </c>
      <c r="Q13" s="25">
        <v>10176.783035622837</v>
      </c>
      <c r="R13" s="25">
        <v>11120.057024956475</v>
      </c>
      <c r="S13" s="25">
        <v>735491.2692428023</v>
      </c>
    </row>
    <row r="14" spans="1:19" ht="15">
      <c r="A14" s="21" t="s">
        <v>34</v>
      </c>
      <c r="B14" s="21">
        <v>3</v>
      </c>
      <c r="C14" s="24" t="s">
        <v>31</v>
      </c>
      <c r="D14" s="24" t="s">
        <v>30</v>
      </c>
      <c r="E14" s="25">
        <v>11335.158478986936</v>
      </c>
      <c r="F14" s="25">
        <v>0</v>
      </c>
      <c r="G14" s="25">
        <v>2141.9507687673017</v>
      </c>
      <c r="H14" s="25">
        <v>1044.1601707091363</v>
      </c>
      <c r="I14" s="25">
        <v>56535.75042303364</v>
      </c>
      <c r="J14" s="25">
        <v>13377.683039237885</v>
      </c>
      <c r="K14" s="25">
        <v>19542.13917033068</v>
      </c>
      <c r="L14" s="25">
        <v>4958.099973038325</v>
      </c>
      <c r="M14" s="25">
        <v>660.30440260206</v>
      </c>
      <c r="N14" s="25">
        <v>8875.549585164605</v>
      </c>
      <c r="O14" s="25">
        <v>5219.066828814216</v>
      </c>
      <c r="P14" s="25">
        <v>17216.353094004244</v>
      </c>
      <c r="Q14" s="25">
        <v>3873.3227290202203</v>
      </c>
      <c r="R14" s="25">
        <v>1623.6796196340842</v>
      </c>
      <c r="S14" s="25">
        <v>146403.21828334336</v>
      </c>
    </row>
    <row r="15" spans="1:19" ht="15">
      <c r="A15" s="21" t="s">
        <v>32</v>
      </c>
      <c r="B15" s="21">
        <v>3</v>
      </c>
      <c r="C15" s="24" t="s">
        <v>31</v>
      </c>
      <c r="D15" s="24" t="s">
        <v>27</v>
      </c>
      <c r="E15" s="25">
        <v>43451.719529352136</v>
      </c>
      <c r="F15" s="25">
        <v>0</v>
      </c>
      <c r="G15" s="25">
        <v>77.50668204859838</v>
      </c>
      <c r="H15" s="25">
        <v>686.1623978945759</v>
      </c>
      <c r="I15" s="25">
        <v>1452.0811837356832</v>
      </c>
      <c r="J15" s="25">
        <v>5378.700459723676</v>
      </c>
      <c r="K15" s="25">
        <v>354.548466581811</v>
      </c>
      <c r="L15" s="25">
        <v>2064.4900048126633</v>
      </c>
      <c r="M15" s="25">
        <v>0</v>
      </c>
      <c r="N15" s="25">
        <v>824.2756322272926</v>
      </c>
      <c r="O15" s="25">
        <v>6580.5256436963955</v>
      </c>
      <c r="P15" s="25">
        <v>10831.37929094526</v>
      </c>
      <c r="Q15" s="25">
        <v>0</v>
      </c>
      <c r="R15" s="25">
        <v>57.96848996353736</v>
      </c>
      <c r="S15" s="25">
        <v>71759.35778098162</v>
      </c>
    </row>
    <row r="16" spans="1:19" ht="15">
      <c r="A16" s="21" t="s">
        <v>17</v>
      </c>
      <c r="B16" s="21">
        <v>2</v>
      </c>
      <c r="C16" s="24" t="s">
        <v>77</v>
      </c>
      <c r="D16" s="24" t="s">
        <v>16</v>
      </c>
      <c r="E16" s="25">
        <v>835311.8496223711</v>
      </c>
      <c r="F16" s="25">
        <v>102146.6067235536</v>
      </c>
      <c r="G16" s="25">
        <v>4373811.912192571</v>
      </c>
      <c r="H16" s="25">
        <v>259904.73820500646</v>
      </c>
      <c r="I16" s="25">
        <v>2642984.111389921</v>
      </c>
      <c r="J16" s="25">
        <v>2925687.3369747456</v>
      </c>
      <c r="K16" s="25">
        <v>732992.5257152459</v>
      </c>
      <c r="L16" s="25">
        <v>1336665.6624622862</v>
      </c>
      <c r="M16" s="25">
        <v>617184.9691505197</v>
      </c>
      <c r="N16" s="25">
        <v>2950930.3904215517</v>
      </c>
      <c r="O16" s="25">
        <v>847351.969256463</v>
      </c>
      <c r="P16" s="25">
        <v>817144.3965950211</v>
      </c>
      <c r="Q16" s="25">
        <v>753079.798943456</v>
      </c>
      <c r="R16" s="25">
        <v>541698.0235863918</v>
      </c>
      <c r="S16" s="25">
        <v>19736894.291239105</v>
      </c>
    </row>
    <row r="17" spans="1:19" ht="15">
      <c r="A17" s="21">
        <v>1201</v>
      </c>
      <c r="B17" s="21">
        <v>2</v>
      </c>
      <c r="C17" s="24" t="s">
        <v>111</v>
      </c>
      <c r="D17" s="24" t="s">
        <v>20</v>
      </c>
      <c r="E17" s="25">
        <v>182448.81224343998</v>
      </c>
      <c r="F17" s="25">
        <v>0</v>
      </c>
      <c r="G17" s="25">
        <v>35726.08769214804</v>
      </c>
      <c r="H17" s="25">
        <v>6265.175829368065</v>
      </c>
      <c r="I17" s="25">
        <v>187517.27280803278</v>
      </c>
      <c r="J17" s="25">
        <v>114730.26967521114</v>
      </c>
      <c r="K17" s="25">
        <v>8209.951773929912</v>
      </c>
      <c r="L17" s="25">
        <v>44057.90717948119</v>
      </c>
      <c r="M17" s="25">
        <v>7072.617174110237</v>
      </c>
      <c r="N17" s="25">
        <v>16075.413631863106</v>
      </c>
      <c r="O17" s="25">
        <v>100414.80780152374</v>
      </c>
      <c r="P17" s="25">
        <v>54526.39102502425</v>
      </c>
      <c r="Q17" s="25">
        <v>40671.129331415745</v>
      </c>
      <c r="R17" s="25">
        <v>4814.385583654117</v>
      </c>
      <c r="S17" s="25">
        <v>802530.2217492023</v>
      </c>
    </row>
    <row r="18" spans="1:19" ht="15">
      <c r="A18" s="21">
        <v>1301</v>
      </c>
      <c r="B18" s="21">
        <v>1</v>
      </c>
      <c r="C18" s="24" t="s">
        <v>110</v>
      </c>
      <c r="D18" s="24" t="s">
        <v>4</v>
      </c>
      <c r="E18" s="25">
        <v>71172.63571701397</v>
      </c>
      <c r="F18" s="25">
        <v>78.33517015471394</v>
      </c>
      <c r="G18" s="25">
        <v>17614.965872041867</v>
      </c>
      <c r="H18" s="25">
        <v>20474.679736741586</v>
      </c>
      <c r="I18" s="25">
        <v>513580.08607967925</v>
      </c>
      <c r="J18" s="25">
        <v>203517.39221856277</v>
      </c>
      <c r="K18" s="25">
        <v>24670.440201649337</v>
      </c>
      <c r="L18" s="25">
        <v>94586.28784301571</v>
      </c>
      <c r="M18" s="25">
        <v>31041.24366849337</v>
      </c>
      <c r="N18" s="25">
        <v>113274.75791646985</v>
      </c>
      <c r="O18" s="25">
        <v>168025.19590533926</v>
      </c>
      <c r="P18" s="25">
        <v>92477.6538947809</v>
      </c>
      <c r="Q18" s="25">
        <v>77998.60742465756</v>
      </c>
      <c r="R18" s="25">
        <v>19236.814948755084</v>
      </c>
      <c r="S18" s="25">
        <v>1447749.0965973553</v>
      </c>
    </row>
    <row r="19" spans="1:19" ht="15">
      <c r="A19" s="21">
        <v>1302</v>
      </c>
      <c r="B19" s="21">
        <v>2</v>
      </c>
      <c r="C19" s="24" t="s">
        <v>110</v>
      </c>
      <c r="D19" s="24" t="s">
        <v>24</v>
      </c>
      <c r="E19" s="25">
        <v>25074.234293184825</v>
      </c>
      <c r="F19" s="25">
        <v>0</v>
      </c>
      <c r="G19" s="25">
        <v>142.98564895134896</v>
      </c>
      <c r="H19" s="25">
        <v>1625.7016207499564</v>
      </c>
      <c r="I19" s="25">
        <v>2489.638968567664</v>
      </c>
      <c r="J19" s="25">
        <v>4472.695178032589</v>
      </c>
      <c r="K19" s="25">
        <v>456.30937684794225</v>
      </c>
      <c r="L19" s="25">
        <v>4839.336814658702</v>
      </c>
      <c r="M19" s="25">
        <v>1605.3828803163253</v>
      </c>
      <c r="N19" s="25">
        <v>3572.9495901779032</v>
      </c>
      <c r="O19" s="25">
        <v>8305.98412846427</v>
      </c>
      <c r="P19" s="25">
        <v>13974.006377930322</v>
      </c>
      <c r="Q19" s="25">
        <v>8468.983797989178</v>
      </c>
      <c r="R19" s="25">
        <v>3560.6792045037</v>
      </c>
      <c r="S19" s="25">
        <v>78588.88788037472</v>
      </c>
    </row>
    <row r="20" spans="1:19" ht="15">
      <c r="A20" s="21">
        <v>1303</v>
      </c>
      <c r="B20" s="21">
        <v>1</v>
      </c>
      <c r="C20" s="24" t="s">
        <v>110</v>
      </c>
      <c r="D20" s="24" t="s">
        <v>5</v>
      </c>
      <c r="E20" s="25">
        <v>49637.42373694975</v>
      </c>
      <c r="F20" s="25">
        <v>0</v>
      </c>
      <c r="G20" s="25">
        <v>1655.0149364953836</v>
      </c>
      <c r="H20" s="25">
        <v>4898.7808838598685</v>
      </c>
      <c r="I20" s="25">
        <v>12917.868013083731</v>
      </c>
      <c r="J20" s="25">
        <v>24068.755240771563</v>
      </c>
      <c r="K20" s="25">
        <v>2547.735709852619</v>
      </c>
      <c r="L20" s="25">
        <v>46810.75681923629</v>
      </c>
      <c r="M20" s="25">
        <v>4927.817109140196</v>
      </c>
      <c r="N20" s="25">
        <v>19142.118179155586</v>
      </c>
      <c r="O20" s="25">
        <v>29591.29357285757</v>
      </c>
      <c r="P20" s="25">
        <v>40415.35910091699</v>
      </c>
      <c r="Q20" s="25">
        <v>26261.689083940757</v>
      </c>
      <c r="R20" s="25">
        <v>2397.316395439596</v>
      </c>
      <c r="S20" s="25">
        <v>265271.9287816999</v>
      </c>
    </row>
    <row r="21" spans="1:19" ht="15">
      <c r="A21" s="21">
        <v>1304</v>
      </c>
      <c r="B21" s="21">
        <v>2</v>
      </c>
      <c r="C21" s="24" t="s">
        <v>110</v>
      </c>
      <c r="D21" s="24" t="s">
        <v>6</v>
      </c>
      <c r="E21" s="25">
        <v>70396.36294338132</v>
      </c>
      <c r="F21" s="25">
        <v>0</v>
      </c>
      <c r="G21" s="25">
        <v>1762.5284137122662</v>
      </c>
      <c r="H21" s="25">
        <v>3194.2685198292693</v>
      </c>
      <c r="I21" s="25">
        <v>11776.148935691856</v>
      </c>
      <c r="J21" s="25">
        <v>29698.142690504894</v>
      </c>
      <c r="K21" s="25">
        <v>2537.3921171406027</v>
      </c>
      <c r="L21" s="25">
        <v>14508.756384294931</v>
      </c>
      <c r="M21" s="25">
        <v>1385.9262316946688</v>
      </c>
      <c r="N21" s="25">
        <v>8908.773880759114</v>
      </c>
      <c r="O21" s="25">
        <v>9113.5121448266</v>
      </c>
      <c r="P21" s="25">
        <v>33032.628420934336</v>
      </c>
      <c r="Q21" s="25">
        <v>5153.714237175856</v>
      </c>
      <c r="R21" s="25">
        <v>923.1162097560025</v>
      </c>
      <c r="S21" s="25">
        <v>192391.2711297017</v>
      </c>
    </row>
    <row r="22" spans="1:19" ht="15">
      <c r="A22" s="21">
        <v>1305</v>
      </c>
      <c r="B22" s="21">
        <v>2</v>
      </c>
      <c r="C22" s="24" t="s">
        <v>110</v>
      </c>
      <c r="D22" s="24" t="s">
        <v>18</v>
      </c>
      <c r="E22" s="25">
        <v>13410.082164063395</v>
      </c>
      <c r="F22" s="25">
        <v>0</v>
      </c>
      <c r="G22" s="25">
        <v>358.23262006375046</v>
      </c>
      <c r="H22" s="25">
        <v>968.1956319133076</v>
      </c>
      <c r="I22" s="25">
        <v>1264.154376913466</v>
      </c>
      <c r="J22" s="25">
        <v>2753.087641522795</v>
      </c>
      <c r="K22" s="25">
        <v>361.67869312493997</v>
      </c>
      <c r="L22" s="25">
        <v>3071.469776449361</v>
      </c>
      <c r="M22" s="25">
        <v>346.71248836181314</v>
      </c>
      <c r="N22" s="25">
        <v>1103.5078756455646</v>
      </c>
      <c r="O22" s="25">
        <v>5044.312223256897</v>
      </c>
      <c r="P22" s="25">
        <v>9096.906348390197</v>
      </c>
      <c r="Q22" s="25">
        <v>3800.8010296738526</v>
      </c>
      <c r="R22" s="25">
        <v>53.41938991829392</v>
      </c>
      <c r="S22" s="25">
        <v>41632.560259297636</v>
      </c>
    </row>
    <row r="23" spans="1:19" ht="15">
      <c r="A23" s="21">
        <v>1306</v>
      </c>
      <c r="B23" s="21">
        <v>2</v>
      </c>
      <c r="C23" s="24" t="s">
        <v>110</v>
      </c>
      <c r="D23" s="24" t="s">
        <v>25</v>
      </c>
      <c r="E23" s="25">
        <v>4729.1034652104045</v>
      </c>
      <c r="F23" s="25">
        <v>0</v>
      </c>
      <c r="G23" s="25">
        <v>539.6012796016869</v>
      </c>
      <c r="H23" s="25">
        <v>2483.7108094791</v>
      </c>
      <c r="I23" s="25">
        <v>10306.436808934875</v>
      </c>
      <c r="J23" s="25">
        <v>18923.71759562575</v>
      </c>
      <c r="K23" s="25">
        <v>5024.747233351056</v>
      </c>
      <c r="L23" s="25">
        <v>7586.092581277157</v>
      </c>
      <c r="M23" s="25">
        <v>1264.7810427064842</v>
      </c>
      <c r="N23" s="25">
        <v>7318.470741652334</v>
      </c>
      <c r="O23" s="25">
        <v>14882.618455815442</v>
      </c>
      <c r="P23" s="25">
        <v>21454.22114716364</v>
      </c>
      <c r="Q23" s="25">
        <v>12014.375044564518</v>
      </c>
      <c r="R23" s="25">
        <v>672.7565793324306</v>
      </c>
      <c r="S23" s="25">
        <v>107200.63278471488</v>
      </c>
    </row>
    <row r="24" spans="1:19" ht="15">
      <c r="A24" s="21">
        <v>1307</v>
      </c>
      <c r="B24" s="21">
        <v>2</v>
      </c>
      <c r="C24" s="24" t="s">
        <v>110</v>
      </c>
      <c r="D24" s="24" t="s">
        <v>21</v>
      </c>
      <c r="E24" s="25">
        <v>90219.18092800236</v>
      </c>
      <c r="F24" s="25">
        <v>0</v>
      </c>
      <c r="G24" s="25">
        <v>3474.980029329813</v>
      </c>
      <c r="H24" s="25">
        <v>643.0553077633163</v>
      </c>
      <c r="I24" s="25">
        <v>1328.8189808034942</v>
      </c>
      <c r="J24" s="25">
        <v>2882.846154138395</v>
      </c>
      <c r="K24" s="25">
        <v>354.2163493003095</v>
      </c>
      <c r="L24" s="25">
        <v>4826.3432914908035</v>
      </c>
      <c r="M24" s="25">
        <v>442.24599711921826</v>
      </c>
      <c r="N24" s="25">
        <v>2018.2149938060477</v>
      </c>
      <c r="O24" s="25">
        <v>3912.991424973048</v>
      </c>
      <c r="P24" s="25">
        <v>5708.127760676884</v>
      </c>
      <c r="Q24" s="25">
        <v>515.8771856643153</v>
      </c>
      <c r="R24" s="25">
        <v>58.80474301395528</v>
      </c>
      <c r="S24" s="25">
        <v>116385.70314608196</v>
      </c>
    </row>
    <row r="25" spans="1:19" ht="15">
      <c r="A25" s="21">
        <v>1308</v>
      </c>
      <c r="B25" s="21">
        <v>1</v>
      </c>
      <c r="C25" s="24" t="s">
        <v>110</v>
      </c>
      <c r="D25" s="24" t="s">
        <v>7</v>
      </c>
      <c r="E25" s="25">
        <v>197133.20648845905</v>
      </c>
      <c r="F25" s="25">
        <v>103.4024246042224</v>
      </c>
      <c r="G25" s="25">
        <v>204986.5374826138</v>
      </c>
      <c r="H25" s="25">
        <v>21000.26085154478</v>
      </c>
      <c r="I25" s="25">
        <v>259283.3120795151</v>
      </c>
      <c r="J25" s="25">
        <v>390620.96724360634</v>
      </c>
      <c r="K25" s="25">
        <v>27992.638261964985</v>
      </c>
      <c r="L25" s="25">
        <v>227342.88069528103</v>
      </c>
      <c r="M25" s="25">
        <v>27855.816621478458</v>
      </c>
      <c r="N25" s="25">
        <v>179053.81328777986</v>
      </c>
      <c r="O25" s="25">
        <v>100630.03935878558</v>
      </c>
      <c r="P25" s="25">
        <v>85078.51500175605</v>
      </c>
      <c r="Q25" s="25">
        <v>78677.19730512658</v>
      </c>
      <c r="R25" s="25">
        <v>22522.34062224177</v>
      </c>
      <c r="S25" s="25">
        <v>1822280.927724758</v>
      </c>
    </row>
    <row r="26" spans="1:19" ht="15">
      <c r="A26" s="21">
        <v>1309</v>
      </c>
      <c r="B26" s="21">
        <v>1</v>
      </c>
      <c r="C26" s="24" t="s">
        <v>110</v>
      </c>
      <c r="D26" s="24" t="s">
        <v>8</v>
      </c>
      <c r="E26" s="25">
        <v>27260.07129414623</v>
      </c>
      <c r="F26" s="25">
        <v>5237.11858496147</v>
      </c>
      <c r="G26" s="25">
        <v>561177.3861702025</v>
      </c>
      <c r="H26" s="25">
        <v>2804.670304686808</v>
      </c>
      <c r="I26" s="25">
        <v>15831.983724846697</v>
      </c>
      <c r="J26" s="25">
        <v>23248.774670424144</v>
      </c>
      <c r="K26" s="25">
        <v>2380.2701757563236</v>
      </c>
      <c r="L26" s="25">
        <v>17267.435946262554</v>
      </c>
      <c r="M26" s="25">
        <v>691.0093704987785</v>
      </c>
      <c r="N26" s="25">
        <v>11764.240302604929</v>
      </c>
      <c r="O26" s="25">
        <v>8881.125498010075</v>
      </c>
      <c r="P26" s="25">
        <v>22205.138191094415</v>
      </c>
      <c r="Q26" s="25">
        <v>1234.059150020519</v>
      </c>
      <c r="R26" s="25">
        <v>1942.566375082784</v>
      </c>
      <c r="S26" s="25">
        <v>701925.8497585984</v>
      </c>
    </row>
    <row r="27" spans="1:19" ht="15">
      <c r="A27" s="21">
        <v>1312</v>
      </c>
      <c r="B27" s="21">
        <v>2</v>
      </c>
      <c r="C27" s="24" t="s">
        <v>110</v>
      </c>
      <c r="D27" s="24" t="s">
        <v>22</v>
      </c>
      <c r="E27" s="25">
        <v>2576.8299538534975</v>
      </c>
      <c r="F27" s="25">
        <v>0</v>
      </c>
      <c r="G27" s="25">
        <v>512.3031853042778</v>
      </c>
      <c r="H27" s="25">
        <v>1407.4963365426288</v>
      </c>
      <c r="I27" s="25">
        <v>3434.0260021958793</v>
      </c>
      <c r="J27" s="25">
        <v>4462.300062818906</v>
      </c>
      <c r="K27" s="25">
        <v>179.49901193098813</v>
      </c>
      <c r="L27" s="25">
        <v>4567.61597896932</v>
      </c>
      <c r="M27" s="25">
        <v>203.07214153433492</v>
      </c>
      <c r="N27" s="25">
        <v>3832.98089549455</v>
      </c>
      <c r="O27" s="25">
        <v>6161.222261918272</v>
      </c>
      <c r="P27" s="25">
        <v>10391.224800718182</v>
      </c>
      <c r="Q27" s="25">
        <v>3813.7815984367685</v>
      </c>
      <c r="R27" s="25">
        <v>460.2834900061165</v>
      </c>
      <c r="S27" s="25">
        <v>42002.63571972372</v>
      </c>
    </row>
    <row r="28" spans="1:19" ht="15">
      <c r="A28" s="21">
        <v>1314</v>
      </c>
      <c r="B28" s="21">
        <v>1</v>
      </c>
      <c r="C28" s="24" t="s">
        <v>110</v>
      </c>
      <c r="D28" s="24" t="s">
        <v>80</v>
      </c>
      <c r="E28" s="25">
        <v>23554.664421887115</v>
      </c>
      <c r="F28" s="25">
        <v>705.0165313924253</v>
      </c>
      <c r="G28" s="25">
        <v>43821.77688511378</v>
      </c>
      <c r="H28" s="25">
        <v>2012.2573394616134</v>
      </c>
      <c r="I28" s="25">
        <v>20136.752106046657</v>
      </c>
      <c r="J28" s="25">
        <v>7659.833463628594</v>
      </c>
      <c r="K28" s="25">
        <v>8274.43838126272</v>
      </c>
      <c r="L28" s="25">
        <v>6547.792782459977</v>
      </c>
      <c r="M28" s="25">
        <v>2214.049615005286</v>
      </c>
      <c r="N28" s="25">
        <v>14067.203403180298</v>
      </c>
      <c r="O28" s="25">
        <v>13602.568466722618</v>
      </c>
      <c r="P28" s="25">
        <v>18789.334311311613</v>
      </c>
      <c r="Q28" s="25">
        <v>9734.40804314465</v>
      </c>
      <c r="R28" s="25">
        <v>547.635740992449</v>
      </c>
      <c r="S28" s="25">
        <v>171667.7314916098</v>
      </c>
    </row>
    <row r="29" spans="1:19" ht="15">
      <c r="A29" s="21">
        <v>1315</v>
      </c>
      <c r="B29" s="21">
        <v>2</v>
      </c>
      <c r="C29" s="24" t="s">
        <v>110</v>
      </c>
      <c r="D29" s="24" t="s">
        <v>23</v>
      </c>
      <c r="E29" s="25">
        <v>34377.84962394274</v>
      </c>
      <c r="F29" s="25">
        <v>0</v>
      </c>
      <c r="G29" s="25">
        <v>764.3902399995497</v>
      </c>
      <c r="H29" s="25">
        <v>1545.5003407929585</v>
      </c>
      <c r="I29" s="25">
        <v>10787.410321385272</v>
      </c>
      <c r="J29" s="25">
        <v>17314.965305683894</v>
      </c>
      <c r="K29" s="25">
        <v>313.5151043486364</v>
      </c>
      <c r="L29" s="25">
        <v>11360.738188508582</v>
      </c>
      <c r="M29" s="25">
        <v>699.4743954876184</v>
      </c>
      <c r="N29" s="25">
        <v>8084.253124382773</v>
      </c>
      <c r="O29" s="25">
        <v>4734.573002367228</v>
      </c>
      <c r="P29" s="25">
        <v>11149.863356668811</v>
      </c>
      <c r="Q29" s="25">
        <v>432.4264644539113</v>
      </c>
      <c r="R29" s="25">
        <v>2141.454596684572</v>
      </c>
      <c r="S29" s="25">
        <v>103706.41406470654</v>
      </c>
    </row>
    <row r="30" spans="1:19" ht="15">
      <c r="A30" s="21">
        <v>1317</v>
      </c>
      <c r="B30" s="21">
        <v>1</v>
      </c>
      <c r="C30" s="24" t="s">
        <v>110</v>
      </c>
      <c r="D30" s="24" t="s">
        <v>9</v>
      </c>
      <c r="E30" s="25">
        <v>28884.176143087847</v>
      </c>
      <c r="F30" s="25">
        <v>0</v>
      </c>
      <c r="G30" s="25">
        <v>593.6347608708775</v>
      </c>
      <c r="H30" s="25">
        <v>1795.049503726531</v>
      </c>
      <c r="I30" s="25">
        <v>3776.2228292957097</v>
      </c>
      <c r="J30" s="25">
        <v>18836.571560882618</v>
      </c>
      <c r="K30" s="25">
        <v>5097.665447775353</v>
      </c>
      <c r="L30" s="25">
        <v>5879.851468924109</v>
      </c>
      <c r="M30" s="25">
        <v>1259.559484750972</v>
      </c>
      <c r="N30" s="25">
        <v>6022.851315648901</v>
      </c>
      <c r="O30" s="25">
        <v>8192.253994917026</v>
      </c>
      <c r="P30" s="25">
        <v>23747.510217060204</v>
      </c>
      <c r="Q30" s="25">
        <v>606.914336075665</v>
      </c>
      <c r="R30" s="25">
        <v>606.5919716654006</v>
      </c>
      <c r="S30" s="25">
        <v>105298.85303468123</v>
      </c>
    </row>
    <row r="31" spans="1:19" ht="15">
      <c r="A31" s="21">
        <v>1319</v>
      </c>
      <c r="B31" s="21">
        <v>2</v>
      </c>
      <c r="C31" s="24" t="s">
        <v>110</v>
      </c>
      <c r="D31" s="24" t="s">
        <v>26</v>
      </c>
      <c r="E31" s="25">
        <v>7116.617817137707</v>
      </c>
      <c r="F31" s="25">
        <v>0</v>
      </c>
      <c r="G31" s="25">
        <v>80.8103082844562</v>
      </c>
      <c r="H31" s="25">
        <v>671.2341358563153</v>
      </c>
      <c r="I31" s="25">
        <v>2464.357734948461</v>
      </c>
      <c r="J31" s="25">
        <v>4523.407131207834</v>
      </c>
      <c r="K31" s="25">
        <v>6578.608587477788</v>
      </c>
      <c r="L31" s="25">
        <v>2282.279542727037</v>
      </c>
      <c r="M31" s="25">
        <v>182.99397977537373</v>
      </c>
      <c r="N31" s="25">
        <v>2368.9612286166957</v>
      </c>
      <c r="O31" s="25">
        <v>2340.73365938772</v>
      </c>
      <c r="P31" s="25">
        <v>6919.43995879144</v>
      </c>
      <c r="Q31" s="25">
        <v>486.2980338806354</v>
      </c>
      <c r="R31" s="25">
        <v>1144.0147119434214</v>
      </c>
      <c r="S31" s="25">
        <v>37159.75683003488</v>
      </c>
    </row>
    <row r="32" spans="1:19" ht="15">
      <c r="A32" s="21">
        <v>1320</v>
      </c>
      <c r="B32" s="21">
        <v>1</v>
      </c>
      <c r="C32" s="24" t="s">
        <v>110</v>
      </c>
      <c r="D32" s="24" t="s">
        <v>10</v>
      </c>
      <c r="E32" s="25">
        <v>5049.509912158348</v>
      </c>
      <c r="F32" s="25">
        <v>0</v>
      </c>
      <c r="G32" s="25">
        <v>324.90363004606155</v>
      </c>
      <c r="H32" s="25">
        <v>695.2484758011046</v>
      </c>
      <c r="I32" s="25">
        <v>1061.366694258648</v>
      </c>
      <c r="J32" s="25">
        <v>2311.6613215857333</v>
      </c>
      <c r="K32" s="25">
        <v>517.0318982095641</v>
      </c>
      <c r="L32" s="25">
        <v>7182.627385391219</v>
      </c>
      <c r="M32" s="25">
        <v>257.9962308131891</v>
      </c>
      <c r="N32" s="25">
        <v>2683.086626846185</v>
      </c>
      <c r="O32" s="25">
        <v>2760.834370534083</v>
      </c>
      <c r="P32" s="25">
        <v>4877.100029540124</v>
      </c>
      <c r="Q32" s="25">
        <v>724.7409408156566</v>
      </c>
      <c r="R32" s="25">
        <v>161.3947403285809</v>
      </c>
      <c r="S32" s="25">
        <v>28607.502256328502</v>
      </c>
    </row>
    <row r="33" spans="1:19" ht="15">
      <c r="A33" s="21">
        <v>1321</v>
      </c>
      <c r="B33" s="21">
        <v>1</v>
      </c>
      <c r="C33" s="24" t="s">
        <v>110</v>
      </c>
      <c r="D33" s="24" t="s">
        <v>11</v>
      </c>
      <c r="E33" s="25">
        <v>12163.041963492342</v>
      </c>
      <c r="F33" s="25">
        <v>68.93494973614827</v>
      </c>
      <c r="G33" s="25">
        <v>67500.54795259982</v>
      </c>
      <c r="H33" s="25">
        <v>739.5136039278134</v>
      </c>
      <c r="I33" s="25">
        <v>5213.701361031684</v>
      </c>
      <c r="J33" s="25">
        <v>7988.150943525227</v>
      </c>
      <c r="K33" s="25">
        <v>591.72840384682</v>
      </c>
      <c r="L33" s="25">
        <v>5232.120758109178</v>
      </c>
      <c r="M33" s="25">
        <v>265.12196255871504</v>
      </c>
      <c r="N33" s="25">
        <v>5123.947971475785</v>
      </c>
      <c r="O33" s="25">
        <v>3571.1904173922567</v>
      </c>
      <c r="P33" s="25">
        <v>6985.072810960197</v>
      </c>
      <c r="Q33" s="25">
        <v>591.0874166652368</v>
      </c>
      <c r="R33" s="25">
        <v>125.80578021801185</v>
      </c>
      <c r="S33" s="25">
        <v>116159.96629553921</v>
      </c>
    </row>
    <row r="34" spans="1:19" ht="15">
      <c r="A34" s="21">
        <v>1322</v>
      </c>
      <c r="B34" s="21">
        <v>1</v>
      </c>
      <c r="C34" s="24" t="s">
        <v>110</v>
      </c>
      <c r="D34" s="24" t="s">
        <v>12</v>
      </c>
      <c r="E34" s="25">
        <v>7608.991175587278</v>
      </c>
      <c r="F34" s="25">
        <v>0</v>
      </c>
      <c r="G34" s="25">
        <v>874.2740661784437</v>
      </c>
      <c r="H34" s="25">
        <v>738.7910698741468</v>
      </c>
      <c r="I34" s="25">
        <v>6092.293982772466</v>
      </c>
      <c r="J34" s="25">
        <v>5009.363541978248</v>
      </c>
      <c r="K34" s="25">
        <v>6144.710528066853</v>
      </c>
      <c r="L34" s="25">
        <v>1805.8540839419998</v>
      </c>
      <c r="M34" s="25">
        <v>285.99326599418833</v>
      </c>
      <c r="N34" s="25">
        <v>3932.264052447913</v>
      </c>
      <c r="O34" s="25">
        <v>4894.321170411386</v>
      </c>
      <c r="P34" s="25">
        <v>6559.424460865759</v>
      </c>
      <c r="Q34" s="25">
        <v>1061.0202784153034</v>
      </c>
      <c r="R34" s="25">
        <v>133.8673946253858</v>
      </c>
      <c r="S34" s="25">
        <v>45141.16907115937</v>
      </c>
    </row>
  </sheetData>
  <mergeCells count="1">
    <mergeCell ref="A7:I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Julio Muñoz</dc:creator>
  <cp:keywords/>
  <dc:description/>
  <cp:lastModifiedBy>INEC Julio Muñoz</cp:lastModifiedBy>
  <dcterms:created xsi:type="dcterms:W3CDTF">2016-04-18T23:11:55Z</dcterms:created>
  <dcterms:modified xsi:type="dcterms:W3CDTF">2016-04-29T16:38:46Z</dcterms:modified>
  <cp:category/>
  <cp:version/>
  <cp:contentType/>
  <cp:contentStatus/>
</cp:coreProperties>
</file>